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Estimator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Mike</author>
  </authors>
  <commentList>
    <comment ref="I58" authorId="0">
      <text>
        <r>
          <rPr>
            <sz val="8"/>
            <rFont val="Tahoma"/>
            <family val="0"/>
          </rPr>
          <t xml:space="preserve">Typical price ranges between $8.00 - $10.00 per linear foot.
</t>
        </r>
      </text>
    </comment>
    <comment ref="I59" authorId="0">
      <text>
        <r>
          <rPr>
            <sz val="8"/>
            <rFont val="Tahoma"/>
            <family val="0"/>
          </rPr>
          <t xml:space="preserve">Typical price is $9.00 - $11.00 per linear foot.
</t>
        </r>
      </text>
    </comment>
    <comment ref="I49" authorId="0">
      <text>
        <r>
          <rPr>
            <sz val="8"/>
            <rFont val="Tahoma"/>
            <family val="0"/>
          </rPr>
          <t xml:space="preserve">Typical price ranges between $2.00 - $3.00 per square yard.
</t>
        </r>
      </text>
    </comment>
    <comment ref="I176" authorId="0">
      <text>
        <r>
          <rPr>
            <sz val="8"/>
            <rFont val="Tahoma"/>
            <family val="0"/>
          </rPr>
          <t>Typical price ranges between $1.50 - $2.50 per square yard.</t>
        </r>
      </text>
    </comment>
    <comment ref="I28" authorId="0">
      <text>
        <r>
          <rPr>
            <sz val="8"/>
            <rFont val="Tahoma"/>
            <family val="0"/>
          </rPr>
          <t xml:space="preserve">Typical price ranges between $2.00 - $6.00 per cubic yard.  Offsite haul increases cost.
</t>
        </r>
      </text>
    </comment>
    <comment ref="I29" authorId="0">
      <text>
        <r>
          <rPr>
            <sz val="8"/>
            <rFont val="Tahoma"/>
            <family val="0"/>
          </rPr>
          <t xml:space="preserve">Typical price ranges between $4.00 - $8.00  per cubic yard.  Offsite haul increases cost.
</t>
        </r>
      </text>
    </comment>
    <comment ref="I36" authorId="0">
      <text>
        <r>
          <rPr>
            <sz val="8"/>
            <rFont val="Tahoma"/>
            <family val="0"/>
          </rPr>
          <t xml:space="preserve">Typical price ranges between $5.00 - $8.00 per cubic yard.  Offsite haul increases cost.
</t>
        </r>
      </text>
    </comment>
    <comment ref="I175" authorId="0">
      <text>
        <r>
          <rPr>
            <sz val="8"/>
            <rFont val="Tahoma"/>
            <family val="0"/>
          </rPr>
          <t>Typical price ranges between $20 - $25 per cubic yard.</t>
        </r>
      </text>
    </comment>
    <comment ref="I61" authorId="0">
      <text>
        <r>
          <rPr>
            <sz val="8"/>
            <rFont val="Tahoma"/>
            <family val="0"/>
          </rPr>
          <t xml:space="preserve">Typical price ranges between $220 - $240 per installation.
</t>
        </r>
      </text>
    </comment>
    <comment ref="I37" authorId="0">
      <text>
        <r>
          <rPr>
            <sz val="8"/>
            <rFont val="Tahoma"/>
            <family val="0"/>
          </rPr>
          <t xml:space="preserve">Typical price ranges between $8 - $14 per cubic yard.  Offsite haul increases cost.
</t>
        </r>
      </text>
    </comment>
    <comment ref="I50" authorId="0">
      <text>
        <r>
          <rPr>
            <sz val="8"/>
            <rFont val="Tahoma"/>
            <family val="0"/>
          </rPr>
          <t xml:space="preserve">Typical price ranges between $50 - $55 per cubic yard.
</t>
        </r>
      </text>
    </comment>
    <comment ref="I150" authorId="0">
      <text>
        <r>
          <rPr>
            <sz val="8"/>
            <rFont val="Tahoma"/>
            <family val="0"/>
          </rPr>
          <t>Typical price ranges between $800 - $1,400 per acre.</t>
        </r>
      </text>
    </comment>
    <comment ref="I151" authorId="0">
      <text>
        <r>
          <rPr>
            <sz val="8"/>
            <rFont val="Tahoma"/>
            <family val="0"/>
          </rPr>
          <t>Typical price ranges between $800 - $1,000 per acre.</t>
        </r>
      </text>
    </comment>
    <comment ref="I152" authorId="0">
      <text>
        <r>
          <rPr>
            <sz val="8"/>
            <rFont val="Tahoma"/>
            <family val="0"/>
          </rPr>
          <t>Typical price ranges between $1,000 - $1,400 per acre.</t>
        </r>
      </text>
    </comment>
    <comment ref="I153" authorId="0">
      <text>
        <r>
          <rPr>
            <sz val="8"/>
            <rFont val="Tahoma"/>
            <family val="0"/>
          </rPr>
          <t>Typical price ranges between $600 - $800 per acre.</t>
        </r>
      </text>
    </comment>
    <comment ref="I159" authorId="0">
      <text>
        <r>
          <rPr>
            <sz val="8"/>
            <rFont val="Tahoma"/>
            <family val="0"/>
          </rPr>
          <t>Typical price ranges between $2.00 - $5.00 per plant.</t>
        </r>
      </text>
    </comment>
    <comment ref="I166" authorId="0">
      <text>
        <r>
          <rPr>
            <sz val="8"/>
            <rFont val="Tahoma"/>
            <family val="0"/>
          </rPr>
          <t>Typical price ranges between $1.00 - $2.00 per tree.</t>
        </r>
      </text>
    </comment>
    <comment ref="I163" authorId="0">
      <text>
        <r>
          <rPr>
            <sz val="8"/>
            <rFont val="Tahoma"/>
            <family val="0"/>
          </rPr>
          <t>Typical price ranges between $1.00 - $2.00 per plant.</t>
        </r>
      </text>
    </comment>
    <comment ref="I149" authorId="0">
      <text>
        <r>
          <rPr>
            <sz val="8"/>
            <rFont val="Tahoma"/>
            <family val="0"/>
          </rPr>
          <t>Typical price ranges between $250 - $350 per acre.</t>
        </r>
      </text>
    </comment>
    <comment ref="I64" authorId="0">
      <text>
        <r>
          <rPr>
            <sz val="8"/>
            <rFont val="Tahoma"/>
            <family val="0"/>
          </rPr>
          <t>Typical prices ranges between $45 - $55 per vertical linear foot.</t>
        </r>
      </text>
    </comment>
    <comment ref="I12" authorId="0">
      <text>
        <r>
          <rPr>
            <sz val="8"/>
            <rFont val="Tahoma"/>
            <family val="0"/>
          </rPr>
          <t>Typical price ranges between $8,000 - $9,000 per acre.</t>
        </r>
      </text>
    </comment>
    <comment ref="I14" authorId="0">
      <text>
        <r>
          <rPr>
            <sz val="8"/>
            <rFont val="Tahoma"/>
            <family val="0"/>
          </rPr>
          <t>Typical price ranges between $16,000 -$18,000 per acre.</t>
        </r>
      </text>
    </comment>
    <comment ref="I114" authorId="0">
      <text>
        <r>
          <rPr>
            <sz val="8"/>
            <rFont val="Tahoma"/>
            <family val="0"/>
          </rPr>
          <t xml:space="preserve">Typical price ranges between $1,100 - $1,300 per installation.
</t>
        </r>
      </text>
    </comment>
    <comment ref="I116" authorId="0">
      <text>
        <r>
          <rPr>
            <sz val="8"/>
            <rFont val="Tahoma"/>
            <family val="0"/>
          </rPr>
          <t xml:space="preserve">Typical price ranges between $2,000 - $2,200 per installation.
</t>
        </r>
      </text>
    </comment>
    <comment ref="I117" authorId="0">
      <text>
        <r>
          <rPr>
            <sz val="8"/>
            <rFont val="Tahoma"/>
            <family val="0"/>
          </rPr>
          <t xml:space="preserve">Typical price ranges between $250 - $300 per vertical linear foot.
</t>
        </r>
      </text>
    </comment>
    <comment ref="I118" authorId="0">
      <text>
        <r>
          <rPr>
            <sz val="8"/>
            <rFont val="Tahoma"/>
            <family val="0"/>
          </rPr>
          <t>Typical price ranges between $1,200 - $1,400 per installation.</t>
        </r>
      </text>
    </comment>
    <comment ref="I120" authorId="0">
      <text>
        <r>
          <rPr>
            <sz val="8"/>
            <rFont val="Tahoma"/>
            <family val="0"/>
          </rPr>
          <t xml:space="preserve">Typical price ranges between $2,200 - $2,400 per installation.
</t>
        </r>
      </text>
    </comment>
    <comment ref="I30" authorId="0">
      <text>
        <r>
          <rPr>
            <sz val="8"/>
            <rFont val="Tahoma"/>
            <family val="0"/>
          </rPr>
          <t xml:space="preserve">Typical price ranges between $12 - $17 per cubic yard.  Longer haul increases cost.
</t>
        </r>
      </text>
    </comment>
    <comment ref="I47" authorId="0">
      <text>
        <r>
          <rPr>
            <sz val="8"/>
            <rFont val="Tahoma"/>
            <family val="0"/>
          </rPr>
          <t>Typical price ranges between $1.00 - $2.00 per linear foot.</t>
        </r>
      </text>
    </comment>
    <comment ref="I48" authorId="0">
      <text>
        <r>
          <rPr>
            <sz val="8"/>
            <rFont val="Tahoma"/>
            <family val="0"/>
          </rPr>
          <t>Typical price ranges between $125 - $150 per installation.</t>
        </r>
      </text>
    </comment>
    <comment ref="I65" authorId="0">
      <text>
        <r>
          <rPr>
            <sz val="8"/>
            <rFont val="Tahoma"/>
            <family val="0"/>
          </rPr>
          <t xml:space="preserve">Typical price ranges between $15 - $17 per linear foot.  
</t>
        </r>
      </text>
    </comment>
    <comment ref="I66" authorId="0">
      <text>
        <r>
          <rPr>
            <sz val="8"/>
            <rFont val="Tahoma"/>
            <family val="0"/>
          </rPr>
          <t>Typical price ranges between $20 - $22 per linear foot.</t>
        </r>
      </text>
    </comment>
    <comment ref="I67" authorId="0">
      <text>
        <r>
          <rPr>
            <sz val="8"/>
            <rFont val="Tahoma"/>
            <family val="0"/>
          </rPr>
          <t>Typical price ranges between $23 - $26 per linear foot.</t>
        </r>
      </text>
    </comment>
    <comment ref="I68" authorId="0">
      <text>
        <r>
          <rPr>
            <sz val="8"/>
            <rFont val="Tahoma"/>
            <family val="0"/>
          </rPr>
          <t xml:space="preserve">Typical price ranges between $28 - $31 per linear foot.
</t>
        </r>
      </text>
    </comment>
    <comment ref="I69" authorId="0">
      <text>
        <r>
          <rPr>
            <sz val="8"/>
            <rFont val="Tahoma"/>
            <family val="0"/>
          </rPr>
          <t xml:space="preserve">Typical price ranges between $38 - $42 per linear foot.
</t>
        </r>
      </text>
    </comment>
    <comment ref="I70" authorId="0">
      <text>
        <r>
          <rPr>
            <sz val="8"/>
            <rFont val="Tahoma"/>
            <family val="0"/>
          </rPr>
          <t xml:space="preserve">Typical price ranges between $55 - $60 per linear foot.
</t>
        </r>
      </text>
    </comment>
    <comment ref="I71" authorId="0">
      <text>
        <r>
          <rPr>
            <sz val="8"/>
            <rFont val="Tahoma"/>
            <family val="0"/>
          </rPr>
          <t xml:space="preserve">Typical price ranges between $77 - $82 per linear foot.
</t>
        </r>
      </text>
    </comment>
    <comment ref="I72" authorId="0">
      <text>
        <r>
          <rPr>
            <sz val="8"/>
            <rFont val="Tahoma"/>
            <family val="0"/>
          </rPr>
          <t xml:space="preserve">Typical price ranges between $100 - $105 per linear foot.  
</t>
        </r>
      </text>
    </comment>
    <comment ref="I73" authorId="0">
      <text>
        <r>
          <rPr>
            <sz val="8"/>
            <rFont val="Tahoma"/>
            <family val="0"/>
          </rPr>
          <t xml:space="preserve">Typical price ranges between $155 - $160 per linear foot.  
</t>
        </r>
      </text>
    </comment>
    <comment ref="I74" authorId="0">
      <text>
        <r>
          <rPr>
            <sz val="8"/>
            <rFont val="Tahoma"/>
            <family val="0"/>
          </rPr>
          <t xml:space="preserve">Typical price ranges between $200 - $210 per linear foot.  
</t>
        </r>
      </text>
    </comment>
    <comment ref="I60" authorId="0">
      <text>
        <r>
          <rPr>
            <sz val="8"/>
            <rFont val="Tahoma"/>
            <family val="0"/>
          </rPr>
          <t xml:space="preserve">Typical price ranges between $10 - $13 per linear foot.
</t>
        </r>
      </text>
    </comment>
    <comment ref="I101" authorId="0">
      <text>
        <r>
          <rPr>
            <sz val="8"/>
            <rFont val="Tahoma"/>
            <family val="0"/>
          </rPr>
          <t xml:space="preserve">Typical price ranges between $6.00 - $8.00 per linear foot.  
</t>
        </r>
      </text>
    </comment>
    <comment ref="I102" authorId="0">
      <text>
        <r>
          <rPr>
            <sz val="8"/>
            <rFont val="Tahoma"/>
            <family val="0"/>
          </rPr>
          <t>Typical price ranges between $8.00 - $10.00 per linear foot.</t>
        </r>
      </text>
    </comment>
    <comment ref="I103" authorId="0">
      <text>
        <r>
          <rPr>
            <sz val="8"/>
            <rFont val="Tahoma"/>
            <family val="0"/>
          </rPr>
          <t>Typical price ranges between $11 - $13 per linear foot.</t>
        </r>
      </text>
    </comment>
    <comment ref="I104" authorId="0">
      <text>
        <r>
          <rPr>
            <sz val="8"/>
            <rFont val="Tahoma"/>
            <family val="0"/>
          </rPr>
          <t xml:space="preserve">Typical price ranges between $16 - $18 per linear foot.
</t>
        </r>
      </text>
    </comment>
    <comment ref="I105" authorId="0">
      <text>
        <r>
          <rPr>
            <sz val="8"/>
            <rFont val="Tahoma"/>
            <family val="0"/>
          </rPr>
          <t xml:space="preserve">Typical price ranges between $22 - $25 per linear foot.
</t>
        </r>
      </text>
    </comment>
    <comment ref="I106" authorId="0">
      <text>
        <r>
          <rPr>
            <sz val="8"/>
            <rFont val="Tahoma"/>
            <family val="0"/>
          </rPr>
          <t xml:space="preserve">Typical price ranges between $55 - $60 per linear foot.
</t>
        </r>
      </text>
    </comment>
    <comment ref="I107" authorId="0">
      <text>
        <r>
          <rPr>
            <sz val="8"/>
            <rFont val="Tahoma"/>
            <family val="0"/>
          </rPr>
          <t xml:space="preserve">Typical price ranges between $35 - $38 per linear foot.
</t>
        </r>
      </text>
    </comment>
    <comment ref="I108" authorId="0">
      <text>
        <r>
          <rPr>
            <sz val="8"/>
            <rFont val="Tahoma"/>
            <family val="0"/>
          </rPr>
          <t xml:space="preserve">Typical price ranges between $70 - $75 per linear foot.  
</t>
        </r>
      </text>
    </comment>
    <comment ref="I109" authorId="0">
      <text>
        <r>
          <rPr>
            <sz val="8"/>
            <rFont val="Tahoma"/>
            <family val="0"/>
          </rPr>
          <t xml:space="preserve">Typical price ranges between $125 - $130 per linear foot.  
</t>
        </r>
      </text>
    </comment>
    <comment ref="I177" authorId="0">
      <text>
        <r>
          <rPr>
            <sz val="8"/>
            <rFont val="Tahoma"/>
            <family val="0"/>
          </rPr>
          <t>Typical price ranges between $8 - $12 per linear foot.</t>
        </r>
      </text>
    </comment>
    <comment ref="I144" authorId="0">
      <text>
        <r>
          <rPr>
            <sz val="8"/>
            <rFont val="Tahoma"/>
            <family val="0"/>
          </rPr>
          <t>Typical price ranges between $500 - $600 per test.</t>
        </r>
      </text>
    </comment>
    <comment ref="I17" authorId="0">
      <text>
        <r>
          <rPr>
            <sz val="8"/>
            <rFont val="Tahoma"/>
            <family val="0"/>
          </rPr>
          <t xml:space="preserve">Typical price ranges between $150 - $400 per tree.  </t>
        </r>
      </text>
    </comment>
    <comment ref="I18" authorId="0">
      <text>
        <r>
          <rPr>
            <sz val="8"/>
            <rFont val="Tahoma"/>
            <family val="0"/>
          </rPr>
          <t>Typical price ranges between $50 - $200 per stump.</t>
        </r>
      </text>
    </comment>
    <comment ref="I15" authorId="0">
      <text>
        <r>
          <rPr>
            <sz val="8"/>
            <rFont val="Tahoma"/>
            <family val="0"/>
          </rPr>
          <t>Typical price ranges between $5,000 - $6,000 per acre.</t>
        </r>
      </text>
    </comment>
    <comment ref="I16" authorId="0">
      <text>
        <r>
          <rPr>
            <sz val="8"/>
            <rFont val="Tahoma"/>
            <family val="0"/>
          </rPr>
          <t>Typical price ranges between $800 - $1,200 per acre.</t>
        </r>
      </text>
    </comment>
    <comment ref="I168" authorId="0">
      <text>
        <r>
          <rPr>
            <sz val="8"/>
            <rFont val="Tahoma"/>
            <family val="0"/>
          </rPr>
          <t>Typical price ranges between $100 - $150 per tree.</t>
        </r>
      </text>
    </comment>
    <comment ref="I179" authorId="0">
      <text>
        <r>
          <rPr>
            <sz val="8"/>
            <rFont val="Tahoma"/>
            <family val="0"/>
          </rPr>
          <t>Typical price is $0.50 per square yard.</t>
        </r>
      </text>
    </comment>
    <comment ref="I13" authorId="0">
      <text>
        <r>
          <rPr>
            <sz val="8"/>
            <rFont val="Tahoma"/>
            <family val="0"/>
          </rPr>
          <t>Typical price ranges between $10,000 - $11,000 per acre.</t>
        </r>
      </text>
    </comment>
    <comment ref="I27" authorId="0">
      <text>
        <r>
          <rPr>
            <sz val="8"/>
            <rFont val="Tahoma"/>
            <family val="0"/>
          </rPr>
          <t xml:space="preserve">Typical price ranges between $2.00 - $6.00 per cubic yard.  Offsite haul increases cost.
</t>
        </r>
      </text>
    </comment>
    <comment ref="I31" authorId="0">
      <text>
        <r>
          <rPr>
            <sz val="8"/>
            <rFont val="Tahoma"/>
            <family val="0"/>
          </rPr>
          <t xml:space="preserve">Typical price ranges between $30 - $35 per cubic yard.  Longer haul increases cost.
</t>
        </r>
      </text>
    </comment>
    <comment ref="I32" authorId="0">
      <text>
        <r>
          <rPr>
            <sz val="8"/>
            <rFont val="Tahoma"/>
            <family val="0"/>
          </rPr>
          <t xml:space="preserve">Typical price ranges between $25 - $30 per cubic yard.  Longer haul increases cost.
</t>
        </r>
      </text>
    </comment>
    <comment ref="I33" authorId="0">
      <text>
        <r>
          <rPr>
            <sz val="8"/>
            <rFont val="Tahoma"/>
            <family val="0"/>
          </rPr>
          <t xml:space="preserve">Typical price ranges between $35 - $40 per cubic yard.  Longer haul increases cost.
</t>
        </r>
      </text>
    </comment>
    <comment ref="I34" authorId="0">
      <text>
        <r>
          <rPr>
            <sz val="8"/>
            <rFont val="Tahoma"/>
            <family val="0"/>
          </rPr>
          <t xml:space="preserve">Typical price ranges between $12 - $17 per cubic yard.  Longer haul increases cost.
</t>
        </r>
      </text>
    </comment>
    <comment ref="I52" authorId="0">
      <text>
        <r>
          <rPr>
            <sz val="8"/>
            <rFont val="Tahoma"/>
            <family val="0"/>
          </rPr>
          <t xml:space="preserve">Typical price ranges between $50 - $55 per square yard.
</t>
        </r>
      </text>
    </comment>
    <comment ref="I53" authorId="0">
      <text>
        <r>
          <rPr>
            <sz val="8"/>
            <rFont val="Tahoma"/>
            <family val="0"/>
          </rPr>
          <t xml:space="preserve">Typical price ranges between $70 - $75 per square yard.
</t>
        </r>
      </text>
    </comment>
    <comment ref="I54" authorId="0">
      <text>
        <r>
          <rPr>
            <sz val="8"/>
            <rFont val="Tahoma"/>
            <family val="0"/>
          </rPr>
          <t xml:space="preserve">Typical price ranges between $120 - $125 per square yard.
</t>
        </r>
      </text>
    </comment>
    <comment ref="I51" authorId="0">
      <text>
        <r>
          <rPr>
            <sz val="8"/>
            <rFont val="Tahoma"/>
            <family val="0"/>
          </rPr>
          <t xml:space="preserve">Typical price ranges between $35 - $40 per square yard.
</t>
        </r>
      </text>
    </comment>
    <comment ref="I62" authorId="0">
      <text>
        <r>
          <rPr>
            <sz val="8"/>
            <rFont val="Tahoma"/>
            <family val="0"/>
          </rPr>
          <t xml:space="preserve">Typical price ranges between $280 - $320 per installation.
</t>
        </r>
      </text>
    </comment>
    <comment ref="I63" authorId="0">
      <text>
        <r>
          <rPr>
            <sz val="8"/>
            <rFont val="Tahoma"/>
            <family val="0"/>
          </rPr>
          <t xml:space="preserve">Typical price ranges between $380 - $420 per installation.
</t>
        </r>
      </text>
    </comment>
    <comment ref="I84" authorId="0">
      <text>
        <r>
          <rPr>
            <sz val="8"/>
            <rFont val="Tahoma"/>
            <family val="0"/>
          </rPr>
          <t xml:space="preserve">Typical price ranges between $22 - $25 per linear foot.  
</t>
        </r>
      </text>
    </comment>
    <comment ref="I85" authorId="0">
      <text>
        <r>
          <rPr>
            <sz val="8"/>
            <rFont val="Tahoma"/>
            <family val="0"/>
          </rPr>
          <t xml:space="preserve">Typical price ranges between $28 - $31 per linear foot.  
</t>
        </r>
      </text>
    </comment>
    <comment ref="I86" authorId="0">
      <text>
        <r>
          <rPr>
            <sz val="8"/>
            <rFont val="Tahoma"/>
            <family val="0"/>
          </rPr>
          <t xml:space="preserve">Typical price ranges between $32 - $35 per linear foot.  
</t>
        </r>
      </text>
    </comment>
    <comment ref="I87" authorId="0">
      <text>
        <r>
          <rPr>
            <sz val="8"/>
            <rFont val="Tahoma"/>
            <family val="0"/>
          </rPr>
          <t xml:space="preserve">Typical price ranges between $35 - $38 per linear foot.  
</t>
        </r>
      </text>
    </comment>
    <comment ref="I88" authorId="0">
      <text>
        <r>
          <rPr>
            <sz val="8"/>
            <rFont val="Tahoma"/>
            <family val="0"/>
          </rPr>
          <t xml:space="preserve">Typical price ranges between $50 - $55 per linear foot.  
</t>
        </r>
      </text>
    </comment>
    <comment ref="I89" authorId="0">
      <text>
        <r>
          <rPr>
            <sz val="8"/>
            <rFont val="Tahoma"/>
            <family val="0"/>
          </rPr>
          <t xml:space="preserve">Typical price ranges between $67 - $72 per linear foot.  
</t>
        </r>
      </text>
    </comment>
    <comment ref="I90" authorId="0">
      <text>
        <r>
          <rPr>
            <sz val="8"/>
            <rFont val="Tahoma"/>
            <family val="0"/>
          </rPr>
          <t xml:space="preserve">Typical price ranges between $95 - $100 per linear foot.  
</t>
        </r>
      </text>
    </comment>
    <comment ref="I91" authorId="0">
      <text>
        <r>
          <rPr>
            <sz val="8"/>
            <rFont val="Tahoma"/>
            <family val="0"/>
          </rPr>
          <t xml:space="preserve">Typical price ranges between $140 - $145 per linear foot.  
</t>
        </r>
      </text>
    </comment>
    <comment ref="I92" authorId="0">
      <text>
        <r>
          <rPr>
            <sz val="8"/>
            <rFont val="Tahoma"/>
            <family val="0"/>
          </rPr>
          <t xml:space="preserve">Typical price ranges between $210 - $220 per linear foot.  
</t>
        </r>
      </text>
    </comment>
    <comment ref="I93" authorId="0">
      <text>
        <r>
          <rPr>
            <sz val="8"/>
            <rFont val="Tahoma"/>
            <family val="0"/>
          </rPr>
          <t xml:space="preserve">Typical price ranges between $290 - $300 per linear foot.  
</t>
        </r>
      </text>
    </comment>
    <comment ref="I94" authorId="0">
      <text>
        <r>
          <rPr>
            <sz val="8"/>
            <rFont val="Tahoma"/>
            <family val="0"/>
          </rPr>
          <t xml:space="preserve">Typical price ranges between $540 - $560 per linear foot.  
</t>
        </r>
      </text>
    </comment>
    <comment ref="I57" authorId="0">
      <text>
        <r>
          <rPr>
            <sz val="8"/>
            <rFont val="Tahoma"/>
            <family val="0"/>
          </rPr>
          <t>Typical price ranges between $1.50 - $2.50 per square foot.</t>
        </r>
      </text>
    </comment>
    <comment ref="I110" authorId="0">
      <text>
        <r>
          <rPr>
            <sz val="8"/>
            <rFont val="Tahoma"/>
            <family val="0"/>
          </rPr>
          <t xml:space="preserve">Typical price ranges between $1,300 - $1,500 per installation.
</t>
        </r>
      </text>
    </comment>
    <comment ref="I111" authorId="0">
      <text>
        <r>
          <rPr>
            <sz val="8"/>
            <rFont val="Tahoma"/>
            <family val="0"/>
          </rPr>
          <t xml:space="preserve">Typical price ranges between $1,600 - $1,800 per installation.
</t>
        </r>
      </text>
    </comment>
    <comment ref="I112" authorId="0">
      <text>
        <r>
          <rPr>
            <sz val="8"/>
            <rFont val="Tahoma"/>
            <family val="0"/>
          </rPr>
          <t xml:space="preserve">Typical price ranges between $2,200 - $2,500 per installation.
</t>
        </r>
      </text>
    </comment>
    <comment ref="I128" authorId="0">
      <text>
        <r>
          <rPr>
            <sz val="8"/>
            <rFont val="Tahoma"/>
            <family val="0"/>
          </rPr>
          <t xml:space="preserve">Typical price ranges between $8 - $12 per installation.
</t>
        </r>
      </text>
    </comment>
    <comment ref="I115" authorId="0">
      <text>
        <r>
          <rPr>
            <sz val="8"/>
            <rFont val="Tahoma"/>
            <family val="0"/>
          </rPr>
          <t xml:space="preserve">Typical price ranges between $1,500 - $1,700 per installation.
</t>
        </r>
      </text>
    </comment>
    <comment ref="I119" authorId="0">
      <text>
        <r>
          <rPr>
            <sz val="8"/>
            <rFont val="Tahoma"/>
            <family val="0"/>
          </rPr>
          <t xml:space="preserve">Typical price ranges between $1,700 - $1,900 per installation.
</t>
        </r>
      </text>
    </comment>
    <comment ref="I121" authorId="0">
      <text>
        <r>
          <rPr>
            <sz val="8"/>
            <rFont val="Tahoma"/>
            <family val="0"/>
          </rPr>
          <t xml:space="preserve">Typical price ranges between $300 - $350 per vertical linear foot.
</t>
        </r>
      </text>
    </comment>
    <comment ref="I122" authorId="0">
      <text>
        <r>
          <rPr>
            <sz val="8"/>
            <rFont val="Tahoma"/>
            <family val="0"/>
          </rPr>
          <t>Typical price ranges between $2,000 - $2,200 per installation.</t>
        </r>
      </text>
    </comment>
    <comment ref="I123" authorId="0">
      <text>
        <r>
          <rPr>
            <sz val="8"/>
            <rFont val="Tahoma"/>
            <family val="0"/>
          </rPr>
          <t xml:space="preserve">Typical price ranges between $2,600 - $2,800 per installation.
</t>
        </r>
      </text>
    </comment>
    <comment ref="I124" authorId="0">
      <text>
        <r>
          <rPr>
            <sz val="8"/>
            <rFont val="Tahoma"/>
            <family val="0"/>
          </rPr>
          <t xml:space="preserve">Typical price ranges between $3,500 - $3,800 per installation.
</t>
        </r>
      </text>
    </comment>
    <comment ref="I125" authorId="0">
      <text>
        <r>
          <rPr>
            <sz val="8"/>
            <rFont val="Tahoma"/>
            <family val="0"/>
          </rPr>
          <t xml:space="preserve">Typical price ranges between $450 - $500 per vertical linear foot.
</t>
        </r>
      </text>
    </comment>
    <comment ref="I129" authorId="0">
      <text>
        <r>
          <rPr>
            <sz val="8"/>
            <rFont val="Tahoma"/>
            <family val="0"/>
          </rPr>
          <t xml:space="preserve">Typical price ranges between $200 - $300 per installation.
</t>
        </r>
      </text>
    </comment>
    <comment ref="I139" authorId="0">
      <text>
        <r>
          <rPr>
            <sz val="8"/>
            <rFont val="Tahoma"/>
            <family val="0"/>
          </rPr>
          <t xml:space="preserve">Typical price ranges between $30 - $35 per cubic yard.  Longer haul increases cost.
</t>
        </r>
      </text>
    </comment>
    <comment ref="I140" authorId="0">
      <text>
        <r>
          <rPr>
            <sz val="8"/>
            <rFont val="Tahoma"/>
            <family val="0"/>
          </rPr>
          <t xml:space="preserve">Typical price ranges between $12 - $17 per cubic yard.  Longer haul increases cost.
</t>
        </r>
      </text>
    </comment>
    <comment ref="I142" authorId="0">
      <text>
        <r>
          <rPr>
            <sz val="8"/>
            <rFont val="Tahoma"/>
            <family val="0"/>
          </rPr>
          <t xml:space="preserve">Typical price ranges between $50 - $55 per cubic yard.
</t>
        </r>
      </text>
    </comment>
    <comment ref="I141" authorId="0">
      <text>
        <r>
          <rPr>
            <sz val="8"/>
            <rFont val="Tahoma"/>
            <family val="0"/>
          </rPr>
          <t xml:space="preserve">Typical price ranges between $15 - $20 per cubic yard.  Longer haul increases cost.
</t>
        </r>
      </text>
    </comment>
    <comment ref="I138" authorId="0">
      <text>
        <r>
          <rPr>
            <sz val="8"/>
            <rFont val="Tahoma"/>
            <family val="0"/>
          </rPr>
          <t xml:space="preserve">Typical price ranges between $5 - $10 per cubic yard.  Offsite haul increases cost.
</t>
        </r>
      </text>
    </comment>
    <comment ref="I143" authorId="0">
      <text>
        <r>
          <rPr>
            <sz val="8"/>
            <rFont val="Tahoma"/>
            <family val="0"/>
          </rPr>
          <t xml:space="preserve">Typical price ranges between $3.00 - $5.00 per cubic yard.  Offsite haul increases cost.
</t>
        </r>
      </text>
    </comment>
    <comment ref="I21" authorId="0">
      <text>
        <r>
          <rPr>
            <sz val="8"/>
            <rFont val="Tahoma"/>
            <family val="0"/>
          </rPr>
          <t>Typical price ranges between $80 - $100 per cubic yard.</t>
        </r>
      </text>
    </comment>
    <comment ref="I19" authorId="0">
      <text>
        <r>
          <rPr>
            <sz val="8"/>
            <rFont val="Tahoma"/>
            <family val="0"/>
          </rPr>
          <t>Typical price ranges between $3.00 - $5.00 per linear foot.</t>
        </r>
      </text>
    </comment>
    <comment ref="I40" authorId="0">
      <text>
        <r>
          <rPr>
            <sz val="8"/>
            <rFont val="Tahoma"/>
            <family val="0"/>
          </rPr>
          <t xml:space="preserve">Typical price ranges between $50 - $200 per acre.
</t>
        </r>
      </text>
    </comment>
    <comment ref="I39" authorId="0">
      <text>
        <r>
          <rPr>
            <sz val="8"/>
            <rFont val="Tahoma"/>
            <family val="0"/>
          </rPr>
          <t xml:space="preserve">Typical price ranges between $200 - $500 per acre.
</t>
        </r>
      </text>
    </comment>
    <comment ref="I41" authorId="0">
      <text>
        <r>
          <rPr>
            <sz val="8"/>
            <rFont val="Tahoma"/>
            <family val="0"/>
          </rPr>
          <t xml:space="preserve">Typical price ranges between $3.00 - $5.00 cubic yard.
</t>
        </r>
      </text>
    </comment>
    <comment ref="I35" authorId="0">
      <text>
        <r>
          <rPr>
            <sz val="8"/>
            <rFont val="Tahoma"/>
            <family val="0"/>
          </rPr>
          <t xml:space="preserve">Typical price ranges between $3.00 - $5.00 per cubic yard.  Offsite haul increases cost.
</t>
        </r>
      </text>
    </comment>
    <comment ref="I147" authorId="0">
      <text>
        <r>
          <rPr>
            <sz val="8"/>
            <rFont val="Tahoma"/>
            <family val="0"/>
          </rPr>
          <t xml:space="preserve">Typical price ranges between $0.25 - $0.75 per square yard.
</t>
        </r>
      </text>
    </comment>
    <comment ref="I148" authorId="0">
      <text>
        <r>
          <rPr>
            <sz val="8"/>
            <rFont val="Tahoma"/>
            <family val="0"/>
          </rPr>
          <t xml:space="preserve">Typical price is $1.00 - $2.50 per square yard.
</t>
        </r>
      </text>
    </comment>
    <comment ref="I157" authorId="0">
      <text>
        <r>
          <rPr>
            <sz val="8"/>
            <rFont val="Tahoma"/>
            <family val="0"/>
          </rPr>
          <t>Typical price ranges between $0.40 - $0.50 per square foot.</t>
        </r>
      </text>
    </comment>
    <comment ref="I161" authorId="0">
      <text>
        <r>
          <rPr>
            <sz val="8"/>
            <rFont val="Tahoma"/>
            <family val="0"/>
          </rPr>
          <t>Typical price ranges between $2.00 - $5.00 per plant.</t>
        </r>
      </text>
    </comment>
    <comment ref="I132" authorId="0">
      <text>
        <r>
          <rPr>
            <sz val="8"/>
            <rFont val="Tahoma"/>
            <family val="0"/>
          </rPr>
          <t>Typical price ranges between $500 - $600 per test.</t>
        </r>
      </text>
    </comment>
    <comment ref="I178" authorId="0">
      <text>
        <r>
          <rPr>
            <sz val="8"/>
            <rFont val="Tahoma"/>
            <family val="0"/>
          </rPr>
          <t>Typical price ranges between $100 - $250 per acre.</t>
        </r>
      </text>
    </comment>
    <comment ref="I158" authorId="0">
      <text>
        <r>
          <rPr>
            <sz val="8"/>
            <rFont val="Tahoma"/>
            <family val="0"/>
          </rPr>
          <t>Typical price ranges between $0.70 - $0.80 per square foot.</t>
        </r>
      </text>
    </comment>
    <comment ref="I155" authorId="0">
      <text>
        <r>
          <rPr>
            <sz val="8"/>
            <rFont val="Tahoma"/>
            <family val="0"/>
          </rPr>
          <t>Typical price ranges between $300 - $500 per acre.</t>
        </r>
      </text>
    </comment>
    <comment ref="I156" authorId="0">
      <text>
        <r>
          <rPr>
            <sz val="8"/>
            <rFont val="Tahoma"/>
            <family val="0"/>
          </rPr>
          <t>Typical price ranges between $1,000 - $1,200 per acre.</t>
        </r>
      </text>
    </comment>
    <comment ref="I55" authorId="0">
      <text>
        <r>
          <rPr>
            <sz val="8"/>
            <rFont val="Tahoma"/>
            <family val="0"/>
          </rPr>
          <t xml:space="preserve">Typical price ranges between $5 - $10 per cubic yard.  Offsite haul increases cost.
</t>
        </r>
      </text>
    </comment>
    <comment ref="I56" authorId="0">
      <text>
        <r>
          <rPr>
            <sz val="8"/>
            <rFont val="Tahoma"/>
            <family val="0"/>
          </rPr>
          <t xml:space="preserve">Typical price ranges between $50 - $55 per cubic yard.
</t>
        </r>
      </text>
    </comment>
    <comment ref="I75" authorId="0">
      <text>
        <r>
          <rPr>
            <sz val="8"/>
            <rFont val="Tahoma"/>
            <family val="0"/>
          </rPr>
          <t xml:space="preserve">Typical price ranges between $170 - $190 per installation.
</t>
        </r>
      </text>
    </comment>
    <comment ref="I22" authorId="0">
      <text>
        <r>
          <rPr>
            <sz val="8"/>
            <rFont val="Tahoma"/>
            <family val="0"/>
          </rPr>
          <t>Typical price ranges between $50 - $60 per cubic yard.</t>
        </r>
      </text>
    </comment>
    <comment ref="I20" authorId="0">
      <text>
        <r>
          <rPr>
            <sz val="8"/>
            <rFont val="Tahoma"/>
            <family val="0"/>
          </rPr>
          <t>Typical price ranges between $2.00 - $3.00 per linear foot.</t>
        </r>
      </text>
    </comment>
    <comment ref="I76" authorId="0">
      <text>
        <r>
          <rPr>
            <sz val="8"/>
            <rFont val="Tahoma"/>
            <family val="0"/>
          </rPr>
          <t xml:space="preserve">Typical price ranges between $160 - $180 per installation.
</t>
        </r>
      </text>
    </comment>
    <comment ref="I77" authorId="0">
      <text>
        <r>
          <rPr>
            <sz val="8"/>
            <rFont val="Tahoma"/>
            <family val="0"/>
          </rPr>
          <t xml:space="preserve">Typical price ranges between $180 - $200 per installation.
</t>
        </r>
      </text>
    </comment>
    <comment ref="I78" authorId="0">
      <text>
        <r>
          <rPr>
            <sz val="8"/>
            <rFont val="Tahoma"/>
            <family val="0"/>
          </rPr>
          <t xml:space="preserve">Typical price ranges between $270 - $300 per installation.
</t>
        </r>
      </text>
    </comment>
    <comment ref="I79" authorId="0">
      <text>
        <r>
          <rPr>
            <sz val="8"/>
            <rFont val="Tahoma"/>
            <family val="0"/>
          </rPr>
          <t xml:space="preserve">Typical price ranges between $400 - $450 per installation.
</t>
        </r>
      </text>
    </comment>
    <comment ref="I80" authorId="0">
      <text>
        <r>
          <rPr>
            <sz val="8"/>
            <rFont val="Tahoma"/>
            <family val="0"/>
          </rPr>
          <t xml:space="preserve">Typical price ranges between $550 - $600 per installation.
</t>
        </r>
      </text>
    </comment>
    <comment ref="I81" authorId="0">
      <text>
        <r>
          <rPr>
            <sz val="8"/>
            <rFont val="Tahoma"/>
            <family val="0"/>
          </rPr>
          <t xml:space="preserve">Typical price ranges between $1,100 - $1,200 per installation.
</t>
        </r>
      </text>
    </comment>
    <comment ref="I82" authorId="0">
      <text>
        <r>
          <rPr>
            <sz val="8"/>
            <rFont val="Tahoma"/>
            <family val="0"/>
          </rPr>
          <t xml:space="preserve">Typical price ranges between $1,800 - $2,000 per installation.
</t>
        </r>
      </text>
    </comment>
    <comment ref="I83" authorId="0">
      <text>
        <r>
          <rPr>
            <sz val="8"/>
            <rFont val="Tahoma"/>
            <family val="0"/>
          </rPr>
          <t xml:space="preserve">Typical price ranges between $2,800 - $3,000 per installation.
</t>
        </r>
      </text>
    </comment>
    <comment ref="I96" authorId="0">
      <text>
        <r>
          <rPr>
            <sz val="8"/>
            <rFont val="Tahoma"/>
            <family val="0"/>
          </rPr>
          <t xml:space="preserve">Typical price ranges between $45 - $55 per installation.
</t>
        </r>
      </text>
    </comment>
    <comment ref="I97" authorId="0">
      <text>
        <r>
          <rPr>
            <sz val="8"/>
            <rFont val="Tahoma"/>
            <family val="0"/>
          </rPr>
          <t xml:space="preserve">Typical price ranges between $55 - $65 per installation.
</t>
        </r>
      </text>
    </comment>
    <comment ref="I98" authorId="0">
      <text>
        <r>
          <rPr>
            <sz val="8"/>
            <rFont val="Tahoma"/>
            <family val="0"/>
          </rPr>
          <t xml:space="preserve">Typical price ranges between $60 - $70 per installation.
</t>
        </r>
      </text>
    </comment>
    <comment ref="I99" authorId="0">
      <text>
        <r>
          <rPr>
            <sz val="8"/>
            <rFont val="Tahoma"/>
            <family val="0"/>
          </rPr>
          <t xml:space="preserve">Typical price ranges between $70 - $80 per installation.
</t>
        </r>
      </text>
    </comment>
    <comment ref="I100" authorId="0">
      <text>
        <r>
          <rPr>
            <sz val="8"/>
            <rFont val="Tahoma"/>
            <family val="0"/>
          </rPr>
          <t xml:space="preserve">Typical price ranges between $150 - $160 per installation.
</t>
        </r>
      </text>
    </comment>
    <comment ref="I95" authorId="0">
      <text>
        <r>
          <rPr>
            <sz val="8"/>
            <rFont val="Tahoma"/>
            <family val="0"/>
          </rPr>
          <t xml:space="preserve">Typical price ranges between $40 - $50 per installation.
</t>
        </r>
      </text>
    </comment>
    <comment ref="I113" authorId="0">
      <text>
        <r>
          <rPr>
            <sz val="8"/>
            <rFont val="Tahoma"/>
            <family val="0"/>
          </rPr>
          <t xml:space="preserve">Typical price ranges between $250 - $300 per vertical linear foot.
</t>
        </r>
      </text>
    </comment>
    <comment ref="I38" authorId="0">
      <text>
        <r>
          <rPr>
            <sz val="8"/>
            <rFont val="Tahoma"/>
            <family val="0"/>
          </rPr>
          <t xml:space="preserve">Typical price ranges between $1.50 - $3.00 per cubic yard per mile. 
</t>
        </r>
      </text>
    </comment>
    <comment ref="I127" authorId="0">
      <text>
        <r>
          <rPr>
            <sz val="8"/>
            <rFont val="Tahoma"/>
            <family val="0"/>
          </rPr>
          <t xml:space="preserve">Typical price ranges between $400 - $450 per installation.
</t>
        </r>
      </text>
    </comment>
    <comment ref="I154" authorId="0">
      <text>
        <r>
          <rPr>
            <sz val="8"/>
            <rFont val="Tahoma"/>
            <family val="0"/>
          </rPr>
          <t>Typical price ranges between $800 - $1,100 per acre.</t>
        </r>
      </text>
    </comment>
    <comment ref="I164" authorId="0">
      <text>
        <r>
          <rPr>
            <sz val="8"/>
            <rFont val="Tahoma"/>
            <family val="0"/>
          </rPr>
          <t>Typical price ranges between $20 - $40 per plant.</t>
        </r>
      </text>
    </comment>
    <comment ref="I167" authorId="0">
      <text>
        <r>
          <rPr>
            <sz val="8"/>
            <rFont val="Tahoma"/>
            <family val="0"/>
          </rPr>
          <t>Typical price ranges between $20 - $40 per tree.</t>
        </r>
      </text>
    </comment>
    <comment ref="I160" authorId="0">
      <text>
        <r>
          <rPr>
            <sz val="8"/>
            <rFont val="Tahoma"/>
            <family val="0"/>
          </rPr>
          <t>Typical price ranges between $4.00 - $8.00 per plant.</t>
        </r>
      </text>
    </comment>
    <comment ref="I162" authorId="0">
      <text>
        <r>
          <rPr>
            <sz val="8"/>
            <rFont val="Tahoma"/>
            <family val="0"/>
          </rPr>
          <t>Typical price ranges between $4.00 - $8.00 per plant.</t>
        </r>
      </text>
    </comment>
    <comment ref="I169" authorId="0">
      <text>
        <r>
          <rPr>
            <sz val="8"/>
            <rFont val="Tahoma"/>
            <family val="0"/>
          </rPr>
          <t>Typical price ranges between $150 - $200 per tree.</t>
        </r>
      </text>
    </comment>
    <comment ref="I165" authorId="0">
      <text>
        <r>
          <rPr>
            <sz val="8"/>
            <rFont val="Tahoma"/>
            <family val="0"/>
          </rPr>
          <t>Typical price ranges between $30 - $60 per plant.</t>
        </r>
      </text>
    </comment>
    <comment ref="I171" authorId="0">
      <text>
        <r>
          <rPr>
            <sz val="8"/>
            <rFont val="Tahoma"/>
            <family val="0"/>
          </rPr>
          <t>Typical price ranges between $0.50 and $1.50 per plant.</t>
        </r>
      </text>
    </comment>
    <comment ref="I170" authorId="0">
      <text>
        <r>
          <rPr>
            <sz val="8"/>
            <rFont val="Tahoma"/>
            <family val="0"/>
          </rPr>
          <t>Typical price ranges between $0.50 and $1.50 per plant.</t>
        </r>
      </text>
    </comment>
    <comment ref="I172" authorId="0">
      <text>
        <r>
          <rPr>
            <sz val="8"/>
            <rFont val="Tahoma"/>
            <family val="0"/>
          </rPr>
          <t>Typical price ranges between $20 - $30 per plant.</t>
        </r>
      </text>
    </comment>
    <comment ref="I173" authorId="0">
      <text>
        <r>
          <rPr>
            <sz val="8"/>
            <rFont val="Tahoma"/>
            <family val="0"/>
          </rPr>
          <t>Typical price ranges between $75 - $100 per plant.</t>
        </r>
      </text>
    </comment>
    <comment ref="I174" authorId="0">
      <text>
        <r>
          <rPr>
            <sz val="8"/>
            <rFont val="Tahoma"/>
            <family val="0"/>
          </rPr>
          <t>Typical price ranges between $1,100 - $1,150 per installation.</t>
        </r>
      </text>
    </comment>
    <comment ref="I130" authorId="0">
      <text>
        <r>
          <rPr>
            <sz val="8"/>
            <rFont val="Tahoma"/>
            <family val="0"/>
          </rPr>
          <t xml:space="preserve">Typical price ranges between $50 - $60 per square yard.
</t>
        </r>
      </text>
    </comment>
    <comment ref="I131" authorId="0">
      <text>
        <r>
          <rPr>
            <sz val="8"/>
            <rFont val="Tahoma"/>
            <family val="0"/>
          </rPr>
          <t xml:space="preserve">Typical price ranges between $50 - $60 per square yard.
</t>
        </r>
      </text>
    </comment>
    <comment ref="I126" authorId="0">
      <text>
        <r>
          <rPr>
            <sz val="8"/>
            <rFont val="Tahoma"/>
            <family val="0"/>
          </rPr>
          <t xml:space="preserve">Typical price ranges between $400 - $450 per installation.
</t>
        </r>
      </text>
    </comment>
    <comment ref="I145" authorId="0">
      <text>
        <r>
          <rPr>
            <sz val="8"/>
            <rFont val="Tahoma"/>
            <family val="0"/>
          </rPr>
          <t xml:space="preserve">Typical price ranges between $50 - $200 per acre.
</t>
        </r>
      </text>
    </comment>
    <comment ref="I146" authorId="0">
      <text>
        <r>
          <rPr>
            <sz val="8"/>
            <rFont val="Tahoma"/>
            <family val="0"/>
          </rPr>
          <t xml:space="preserve">Typical price ranges between $3.00 - $5.00 cubic yard.
</t>
        </r>
      </text>
    </comment>
    <comment ref="I42" authorId="0">
      <text>
        <r>
          <rPr>
            <sz val="8"/>
            <rFont val="Tahoma"/>
            <family val="0"/>
          </rPr>
          <t xml:space="preserve">Typical price is $1.00 - $2.50 per square yard.
</t>
        </r>
      </text>
    </comment>
  </commentList>
</comments>
</file>

<file path=xl/sharedStrings.xml><?xml version="1.0" encoding="utf-8"?>
<sst xmlns="http://schemas.openxmlformats.org/spreadsheetml/2006/main" count="514" uniqueCount="269">
  <si>
    <t>Description</t>
  </si>
  <si>
    <t>Quantity</t>
  </si>
  <si>
    <t>Unit</t>
  </si>
  <si>
    <t>Unit Cost</t>
  </si>
  <si>
    <t>Total</t>
  </si>
  <si>
    <t>Seed mix (emergent wetland)</t>
  </si>
  <si>
    <t>Erosion control blanket</t>
  </si>
  <si>
    <t>Silt fence</t>
  </si>
  <si>
    <t>Inlet protection</t>
  </si>
  <si>
    <t>Infiltration testing</t>
  </si>
  <si>
    <t>Riprap</t>
  </si>
  <si>
    <t>Geotextile/filter fabric</t>
  </si>
  <si>
    <t>Underdrain cleanout (4", PVC)</t>
  </si>
  <si>
    <t>Underdrain cleanout (6", PVC)</t>
  </si>
  <si>
    <t>Seed mix (wooded wetland)</t>
  </si>
  <si>
    <t>Seed mix (pond/wetland buffer)</t>
  </si>
  <si>
    <t>Seed mix (prairie/meadow)</t>
  </si>
  <si>
    <t>Mulch</t>
  </si>
  <si>
    <t>Seed mix (native grass)</t>
  </si>
  <si>
    <t>Seed mix (deciduous woodland)</t>
  </si>
  <si>
    <t>LF</t>
  </si>
  <si>
    <t>EA</t>
  </si>
  <si>
    <t>AC</t>
  </si>
  <si>
    <t>SY</t>
  </si>
  <si>
    <t>CY</t>
  </si>
  <si>
    <t>Borrow (screened topsoil)</t>
  </si>
  <si>
    <t>Borrow (gravel)</t>
  </si>
  <si>
    <t>Borrow (crushed stone)</t>
  </si>
  <si>
    <t>Borrow (sand)</t>
  </si>
  <si>
    <t>Borrow (common fill)</t>
  </si>
  <si>
    <t>Site Preparation</t>
  </si>
  <si>
    <t>Earthwork</t>
  </si>
  <si>
    <t>Stormwater Management</t>
  </si>
  <si>
    <t>Landscaping</t>
  </si>
  <si>
    <t>Coir fiber roll</t>
  </si>
  <si>
    <t>Tree removal (individual)</t>
  </si>
  <si>
    <t>Stump removal (individual)</t>
  </si>
  <si>
    <t>Drainage swale</t>
  </si>
  <si>
    <t>Pipe (8", CMP)</t>
  </si>
  <si>
    <t>Pipe (12", CMP)</t>
  </si>
  <si>
    <t>Pipe (15", CMP)</t>
  </si>
  <si>
    <t>Weeding</t>
  </si>
  <si>
    <t>Site clear and grub (brush, light trees, stumps)</t>
  </si>
  <si>
    <t>Site clear and grub (brush, medium trees, stumps)</t>
  </si>
  <si>
    <t>Site clear and grub (brush, heavy trees, stumps)</t>
  </si>
  <si>
    <t>Site clear and grub (brush, stumps)</t>
  </si>
  <si>
    <t>Excavation (bulk, onsite haul)</t>
  </si>
  <si>
    <t>Excavation (trench, onsite haul)</t>
  </si>
  <si>
    <t>Backfill and compact (trench, onsite haul)</t>
  </si>
  <si>
    <t>Strip and stockpile topsoil (onsite haul)</t>
  </si>
  <si>
    <t>Gabions (12" deep)</t>
  </si>
  <si>
    <t>Gabions (18" deep)</t>
  </si>
  <si>
    <t>Gabions (36" deep)</t>
  </si>
  <si>
    <t>Gabions (6" deep)</t>
  </si>
  <si>
    <t>Check dam (riprap)</t>
  </si>
  <si>
    <t>Underdrain (4", Perforated PVC)</t>
  </si>
  <si>
    <t>Underdrain (6", Perforated PVC)</t>
  </si>
  <si>
    <t>Underdrain (8", Perforated PVC)</t>
  </si>
  <si>
    <t>Underdrain cleanout (8", PVC)</t>
  </si>
  <si>
    <t>Pipe (18", CMP)</t>
  </si>
  <si>
    <t>Pipe (24", CMP)</t>
  </si>
  <si>
    <t>Pipe (30", CMP)</t>
  </si>
  <si>
    <t>Pipe (36", CMP)</t>
  </si>
  <si>
    <t>Pipe (48", CMP)</t>
  </si>
  <si>
    <t>Pipe (60", CMP)</t>
  </si>
  <si>
    <t>Pipe (72", CMP)</t>
  </si>
  <si>
    <t>Pipe (8", HDPE)</t>
  </si>
  <si>
    <t>Pipe (12", HDPE)</t>
  </si>
  <si>
    <t>Pipe (15", HDPE)</t>
  </si>
  <si>
    <t>Pipe (18", HDPE)</t>
  </si>
  <si>
    <t>Pipe (24", HDPE)</t>
  </si>
  <si>
    <t>Pipe (30", HDPE)</t>
  </si>
  <si>
    <t>Pipe (36", HDPE)</t>
  </si>
  <si>
    <t>Pipe (48", HDPE)</t>
  </si>
  <si>
    <t>Pipe (60", HDPE)</t>
  </si>
  <si>
    <t>Pipe (8", RCP)</t>
  </si>
  <si>
    <t>Pipe (12", RCP)</t>
  </si>
  <si>
    <t>Pipe (15", RCP)</t>
  </si>
  <si>
    <t>Pipe (18", RCP)</t>
  </si>
  <si>
    <t>Pipe (24", RCP)</t>
  </si>
  <si>
    <t>Pipe (30", RCP)</t>
  </si>
  <si>
    <t>Pipe (36", RCP)</t>
  </si>
  <si>
    <t>Pipe (48", RCP)</t>
  </si>
  <si>
    <t>Pipe (60", RCP)</t>
  </si>
  <si>
    <t>Pipe (72", RCP)</t>
  </si>
  <si>
    <t>Pipe (96", RCP)</t>
  </si>
  <si>
    <t>Pond/wetland liner</t>
  </si>
  <si>
    <t>SF</t>
  </si>
  <si>
    <t>Catch basin (rectangular, 48" x 48", 4' deep)</t>
  </si>
  <si>
    <t>Catch basin (rectangular, 48" x 48", 6' deep)</t>
  </si>
  <si>
    <t>Catch basin (rectangular, 48" x 48", 8' deep)</t>
  </si>
  <si>
    <t>Downspout splash block</t>
  </si>
  <si>
    <t xml:space="preserve">Catch basin/manhole (round, 48" diameter, 4' deep) </t>
  </si>
  <si>
    <t xml:space="preserve">Catch basin/manhole (round, 48" diameter, 6' deep) </t>
  </si>
  <si>
    <t xml:space="preserve">Catch basin/manhole (round, 48" diameter, 8' deep) </t>
  </si>
  <si>
    <t>Add for depths over 8' (per installation)</t>
  </si>
  <si>
    <t xml:space="preserve">Catch basin/manhole (round, 60" diameter, 4' deep) </t>
  </si>
  <si>
    <t xml:space="preserve">Catch basin/manhole (round, 60" diameter, 8' deep) </t>
  </si>
  <si>
    <t xml:space="preserve">Catch basin/manhole (round, 60" diameter, 6' deep) </t>
  </si>
  <si>
    <t xml:space="preserve">Catch basin/manhole (round, 72" diameter, 4' deep) </t>
  </si>
  <si>
    <t xml:space="preserve">Catch basin/manhole (round, 72" diameter, 6' deep) </t>
  </si>
  <si>
    <t xml:space="preserve">Catch basin/manhole (round, 72" diameter, 8' deep) </t>
  </si>
  <si>
    <t>Tree grate (cast iron, 5' x 5')</t>
  </si>
  <si>
    <t>Rain barrel</t>
  </si>
  <si>
    <t>Planting soil (screened topsoil)</t>
  </si>
  <si>
    <t>Planting soil (sand)</t>
  </si>
  <si>
    <t>Planting soil (organic compost)</t>
  </si>
  <si>
    <t>Excavation (planting pit, onsite haul)</t>
  </si>
  <si>
    <t>Scarify subgrade (to receive topsoil)</t>
  </si>
  <si>
    <t>Rough grading</t>
  </si>
  <si>
    <t>Finish grading</t>
  </si>
  <si>
    <t>Spread topsoil (to rough finish grade, onsite haul)</t>
  </si>
  <si>
    <t>Backfill and compact (bulk, onsite haul)</t>
  </si>
  <si>
    <t>Backfill (bulk, no compaction, onsite haul)</t>
  </si>
  <si>
    <t>Till topsoil</t>
  </si>
  <si>
    <t>Sod (level ground)</t>
  </si>
  <si>
    <t>Sod (sloped ground)</t>
  </si>
  <si>
    <t>Grasses (plugs)</t>
  </si>
  <si>
    <t>Herbaceous plants (plugs)</t>
  </si>
  <si>
    <t>Shrubs (container)</t>
  </si>
  <si>
    <t>Shrubs (saplings, bare root)</t>
  </si>
  <si>
    <t>Trees (saplings, bare root)</t>
  </si>
  <si>
    <t>Observation well (1-1/2", PVC)</t>
  </si>
  <si>
    <t>Backfill (planting pit, no compaction, onsite haul)</t>
  </si>
  <si>
    <t>Brush clearing or mowing</t>
  </si>
  <si>
    <t>Planting (plugs)</t>
  </si>
  <si>
    <t>Planting (saplings)</t>
  </si>
  <si>
    <t>Planting (container plants)</t>
  </si>
  <si>
    <t>Mowing</t>
  </si>
  <si>
    <t>End section (8", CMP)</t>
  </si>
  <si>
    <t>End section (12", CMP)</t>
  </si>
  <si>
    <t>End section (18", CMP)</t>
  </si>
  <si>
    <t>End section (24", CMP)</t>
  </si>
  <si>
    <t>End section (30", CMP)</t>
  </si>
  <si>
    <t>End section (36", CMP)</t>
  </si>
  <si>
    <t>End section (48", CMP)</t>
  </si>
  <si>
    <t>End section (60", CMP)</t>
  </si>
  <si>
    <t>End section (72", CMP)</t>
  </si>
  <si>
    <t>Pavement removal (concrete)</t>
  </si>
  <si>
    <t>Curb removal (concrete)</t>
  </si>
  <si>
    <t>Curb removal (bituminous)</t>
  </si>
  <si>
    <t>Pavement removal (bituminous)</t>
  </si>
  <si>
    <t>End section (8", RCP)</t>
  </si>
  <si>
    <t>End section (12", RCP)</t>
  </si>
  <si>
    <t>End section (15", RCP)</t>
  </si>
  <si>
    <t>End section (18", RCP)</t>
  </si>
  <si>
    <t>End section (24", RCP)</t>
  </si>
  <si>
    <t>End section (36", RCP)</t>
  </si>
  <si>
    <t>CY-MILE</t>
  </si>
  <si>
    <t>Hauling (round trip)</t>
  </si>
  <si>
    <t>Seeding (tractor spreader)</t>
  </si>
  <si>
    <t>Seeding (push spreader)</t>
  </si>
  <si>
    <t>Shrubs (ball and burlap)</t>
  </si>
  <si>
    <t>Trees (1-1/2", ball and burlap)</t>
  </si>
  <si>
    <t>Trees (2-1/2", ball and burlap)</t>
  </si>
  <si>
    <t>Grasses (container)</t>
  </si>
  <si>
    <t>Herbaceous plants (container)</t>
  </si>
  <si>
    <t>Trees (container)</t>
  </si>
  <si>
    <t>Planting (ball and burlap plants)</t>
  </si>
  <si>
    <t>Porous pavement (concrete)</t>
  </si>
  <si>
    <t>Porous pavement (concrete pavers)</t>
  </si>
  <si>
    <t>Manhole frame and cover (24" diameter)</t>
  </si>
  <si>
    <t>Catch basin frame and grate (24" diameter)</t>
  </si>
  <si>
    <t>Stormwater Management Performance Bond Estimate Worksheet</t>
  </si>
  <si>
    <t xml:space="preserve">Project Name: </t>
  </si>
  <si>
    <t>File Number:</t>
  </si>
  <si>
    <t>Date:</t>
  </si>
  <si>
    <t>A.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</si>
  <si>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</si>
  <si>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</si>
  <si>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</si>
  <si>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</si>
  <si>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</si>
  <si>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</si>
  <si>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</si>
  <si>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</si>
  <si>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</si>
  <si>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</si>
  <si>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</si>
  <si>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B.</t>
  </si>
  <si>
    <t>12.</t>
  </si>
  <si>
    <t>13.</t>
  </si>
  <si>
    <t>14.</t>
  </si>
  <si>
    <t>15.</t>
  </si>
  <si>
    <t>16.</t>
  </si>
  <si>
    <t>C.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</si>
  <si>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</si>
  <si>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</si>
  <si>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</si>
  <si>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</si>
  <si>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</si>
  <si>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</si>
  <si>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</si>
  <si>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</si>
  <si>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</si>
  <si>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</si>
  <si>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</si>
  <si>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</si>
  <si>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</si>
  <si>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</si>
  <si>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</si>
  <si>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</si>
  <si>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</si>
  <si>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</si>
  <si>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</si>
  <si>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</si>
  <si>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</si>
  <si>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</si>
  <si>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</si>
  <si>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</si>
  <si>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</si>
  <si>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</si>
  <si>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</si>
  <si>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</si>
  <si>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</si>
  <si>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</si>
  <si>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</si>
  <si>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</si>
  <si>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</si>
  <si>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</si>
  <si>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</si>
  <si>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</si>
  <si>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</si>
  <si>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</si>
  <si>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</si>
  <si>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</si>
  <si>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</si>
  <si>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</si>
  <si>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</si>
  <si>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</si>
  <si>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</si>
  <si>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</si>
  <si>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</si>
  <si>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</si>
  <si>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</si>
  <si>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</si>
  <si>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</si>
  <si>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</si>
  <si>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</si>
  <si>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</si>
  <si>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</si>
  <si>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</si>
  <si>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</si>
  <si>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</si>
  <si>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</si>
  <si>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</si>
  <si>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</si>
  <si>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</si>
  <si>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</si>
  <si>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</si>
  <si>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</si>
  <si>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</si>
  <si>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</si>
  <si>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</si>
  <si>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</si>
  <si>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</si>
  <si>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D.</t>
  </si>
  <si>
    <t>Estimator:</t>
  </si>
  <si>
    <t>No.</t>
  </si>
  <si>
    <t>SUBTOTAL</t>
  </si>
  <si>
    <t>SITE PREPARATION SUBTOTAL</t>
  </si>
  <si>
    <t>EARTHWORK SUBTOTAL</t>
  </si>
  <si>
    <t>STORMWATER MANAGEMENT SUBTOTAL</t>
  </si>
  <si>
    <t>LANDSCAPING SUBTOTAL</t>
  </si>
  <si>
    <t>SUBTOTAL (ALL)</t>
  </si>
  <si>
    <t>CONTINGENCY &amp; MOBILIZATION (10%)</t>
  </si>
  <si>
    <t>TOTAL BOND VALUE</t>
  </si>
  <si>
    <t>All prices include materials, labor, equipment, and overhead and profit unless otherwise noted.</t>
  </si>
  <si>
    <t>Prepare planting soil mix (by hand)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</si>
</sst>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i/>
      <sz val="10"/>
      <color indexed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0" fillId="33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34" borderId="12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49" fontId="0" fillId="0" borderId="16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/>
    </xf>
    <xf numFmtId="49" fontId="0" fillId="33" borderId="16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2" fontId="0" fillId="33" borderId="0" xfId="0" applyNumberFormat="1" applyFont="1" applyFill="1" applyBorder="1" applyAlignment="1">
      <alignment horizontal="center"/>
    </xf>
    <xf numFmtId="165" fontId="0" fillId="33" borderId="15" xfId="0" applyNumberFormat="1" applyFont="1" applyFill="1" applyBorder="1" applyAlignment="1">
      <alignment horizontal="center"/>
    </xf>
    <xf numFmtId="49" fontId="0" fillId="0" borderId="17" xfId="0" applyNumberFormat="1" applyFill="1" applyBorder="1" applyAlignment="1">
      <alignment/>
    </xf>
    <xf numFmtId="0" fontId="0" fillId="0" borderId="18" xfId="0" applyFill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35" borderId="19" xfId="0" applyFill="1" applyBorder="1" applyAlignment="1">
      <alignment/>
    </xf>
    <xf numFmtId="49" fontId="0" fillId="33" borderId="17" xfId="0" applyNumberForma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2" fontId="0" fillId="33" borderId="18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33" borderId="0" xfId="0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2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165" fontId="0" fillId="0" borderId="0" xfId="0" applyNumberFormat="1" applyAlignment="1">
      <alignment horizontal="center"/>
    </xf>
    <xf numFmtId="0" fontId="1" fillId="33" borderId="16" xfId="0" applyFont="1" applyFill="1" applyBorder="1" applyAlignment="1">
      <alignment horizontal="left"/>
    </xf>
    <xf numFmtId="165" fontId="1" fillId="0" borderId="2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165" fontId="1" fillId="33" borderId="20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0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3.7109375" style="0" customWidth="1"/>
    <col min="10" max="10" width="10.7109375" style="0" customWidth="1"/>
  </cols>
  <sheetData>
    <row r="1" spans="7:10" ht="15" customHeight="1">
      <c r="G1" s="65" t="s">
        <v>164</v>
      </c>
      <c r="H1" s="52"/>
      <c r="I1" s="13"/>
      <c r="J1" s="13"/>
    </row>
    <row r="2" spans="7:10" ht="15" customHeight="1">
      <c r="G2" s="65" t="s">
        <v>165</v>
      </c>
      <c r="H2" s="53"/>
      <c r="I2" s="14"/>
      <c r="J2" s="14"/>
    </row>
    <row r="3" spans="7:10" ht="15" customHeight="1">
      <c r="G3" s="65" t="s">
        <v>257</v>
      </c>
      <c r="H3" s="53"/>
      <c r="I3" s="14"/>
      <c r="J3" s="14"/>
    </row>
    <row r="4" spans="7:10" ht="15" customHeight="1">
      <c r="G4" s="65" t="s">
        <v>166</v>
      </c>
      <c r="H4" s="53"/>
      <c r="I4" s="14"/>
      <c r="J4" s="14"/>
    </row>
    <row r="7" ht="15" customHeight="1">
      <c r="A7" s="8" t="s">
        <v>163</v>
      </c>
    </row>
    <row r="8" ht="12.75" customHeight="1">
      <c r="A8" s="64" t="s">
        <v>267</v>
      </c>
    </row>
    <row r="9" ht="12.75" customHeight="1">
      <c r="A9" s="8"/>
    </row>
    <row r="10" spans="1:10" ht="12.75">
      <c r="A10" s="19" t="s">
        <v>167</v>
      </c>
      <c r="B10" s="16" t="s">
        <v>30</v>
      </c>
      <c r="C10" s="17"/>
      <c r="D10" s="16"/>
      <c r="E10" s="16"/>
      <c r="F10" s="16"/>
      <c r="G10" s="18"/>
      <c r="H10" s="18"/>
      <c r="I10" s="18"/>
      <c r="J10" s="20"/>
    </row>
    <row r="11" spans="1:10" ht="12.75">
      <c r="A11" s="58" t="s">
        <v>258</v>
      </c>
      <c r="B11" s="21" t="s">
        <v>0</v>
      </c>
      <c r="C11" s="9"/>
      <c r="D11" s="21"/>
      <c r="E11" s="21"/>
      <c r="F11" s="21"/>
      <c r="G11" s="22" t="s">
        <v>1</v>
      </c>
      <c r="H11" s="22" t="s">
        <v>2</v>
      </c>
      <c r="I11" s="22" t="s">
        <v>3</v>
      </c>
      <c r="J11" s="23" t="s">
        <v>4</v>
      </c>
    </row>
    <row r="12" spans="1:10" ht="12.75">
      <c r="A12" s="24" t="s">
        <v>168</v>
      </c>
      <c r="B12" s="25" t="s">
        <v>42</v>
      </c>
      <c r="C12" s="11"/>
      <c r="D12" s="26"/>
      <c r="E12" s="26"/>
      <c r="F12" s="26"/>
      <c r="G12" s="27">
        <v>0</v>
      </c>
      <c r="H12" s="4" t="s">
        <v>22</v>
      </c>
      <c r="I12" s="37"/>
      <c r="J12" s="28">
        <f aca="true" t="shared" si="0" ref="J12:J18">G12*I12</f>
        <v>0</v>
      </c>
    </row>
    <row r="13" spans="1:10" ht="12.75">
      <c r="A13" s="29" t="s">
        <v>169</v>
      </c>
      <c r="B13" s="30" t="s">
        <v>43</v>
      </c>
      <c r="C13" s="9"/>
      <c r="D13" s="21"/>
      <c r="E13" s="21"/>
      <c r="F13" s="21"/>
      <c r="G13" s="31">
        <v>0</v>
      </c>
      <c r="H13" s="12" t="s">
        <v>22</v>
      </c>
      <c r="I13" s="37"/>
      <c r="J13" s="32">
        <f t="shared" si="0"/>
        <v>0</v>
      </c>
    </row>
    <row r="14" spans="1:10" ht="12.75">
      <c r="A14" s="24" t="s">
        <v>170</v>
      </c>
      <c r="B14" s="25" t="s">
        <v>44</v>
      </c>
      <c r="C14" s="11"/>
      <c r="D14" s="26"/>
      <c r="E14" s="26"/>
      <c r="F14" s="26"/>
      <c r="G14" s="27">
        <v>0</v>
      </c>
      <c r="H14" s="4" t="s">
        <v>22</v>
      </c>
      <c r="I14" s="37"/>
      <c r="J14" s="28">
        <f t="shared" si="0"/>
        <v>0</v>
      </c>
    </row>
    <row r="15" spans="1:10" ht="12.75">
      <c r="A15" s="29" t="s">
        <v>171</v>
      </c>
      <c r="B15" s="30" t="s">
        <v>45</v>
      </c>
      <c r="C15" s="9"/>
      <c r="D15" s="21"/>
      <c r="E15" s="21"/>
      <c r="F15" s="21"/>
      <c r="G15" s="31">
        <v>0</v>
      </c>
      <c r="H15" s="12" t="s">
        <v>22</v>
      </c>
      <c r="I15" s="37"/>
      <c r="J15" s="32">
        <f t="shared" si="0"/>
        <v>0</v>
      </c>
    </row>
    <row r="16" spans="1:10" ht="12.75">
      <c r="A16" s="24" t="s">
        <v>172</v>
      </c>
      <c r="B16" s="25" t="s">
        <v>124</v>
      </c>
      <c r="C16" s="11"/>
      <c r="D16" s="26"/>
      <c r="E16" s="26"/>
      <c r="F16" s="26"/>
      <c r="G16" s="27">
        <v>0</v>
      </c>
      <c r="H16" s="4" t="s">
        <v>22</v>
      </c>
      <c r="I16" s="37"/>
      <c r="J16" s="28">
        <f t="shared" si="0"/>
        <v>0</v>
      </c>
    </row>
    <row r="17" spans="1:10" ht="12.75">
      <c r="A17" s="29" t="s">
        <v>173</v>
      </c>
      <c r="B17" s="30" t="s">
        <v>35</v>
      </c>
      <c r="C17" s="9"/>
      <c r="D17" s="21"/>
      <c r="E17" s="21"/>
      <c r="F17" s="21"/>
      <c r="G17" s="31">
        <v>0</v>
      </c>
      <c r="H17" s="12" t="s">
        <v>21</v>
      </c>
      <c r="I17" s="37"/>
      <c r="J17" s="32">
        <f t="shared" si="0"/>
        <v>0</v>
      </c>
    </row>
    <row r="18" spans="1:10" ht="12.75">
      <c r="A18" s="24" t="s">
        <v>174</v>
      </c>
      <c r="B18" s="25" t="s">
        <v>36</v>
      </c>
      <c r="C18" s="11"/>
      <c r="D18" s="26"/>
      <c r="E18" s="26"/>
      <c r="F18" s="26"/>
      <c r="G18" s="27">
        <v>0</v>
      </c>
      <c r="H18" s="4" t="s">
        <v>21</v>
      </c>
      <c r="I18" s="37"/>
      <c r="J18" s="28">
        <f t="shared" si="0"/>
        <v>0</v>
      </c>
    </row>
    <row r="19" spans="1:10" ht="12.75">
      <c r="A19" s="29" t="s">
        <v>175</v>
      </c>
      <c r="B19" s="30" t="s">
        <v>139</v>
      </c>
      <c r="C19" s="9"/>
      <c r="D19" s="9"/>
      <c r="E19" s="9"/>
      <c r="F19" s="9"/>
      <c r="G19" s="31">
        <v>0</v>
      </c>
      <c r="H19" s="12" t="s">
        <v>20</v>
      </c>
      <c r="I19" s="37"/>
      <c r="J19" s="32">
        <f>G19*I19</f>
        <v>0</v>
      </c>
    </row>
    <row r="20" spans="1:10" ht="12.75">
      <c r="A20" s="24" t="s">
        <v>176</v>
      </c>
      <c r="B20" s="25" t="s">
        <v>140</v>
      </c>
      <c r="C20" s="11"/>
      <c r="D20" s="11"/>
      <c r="E20" s="11"/>
      <c r="F20" s="11"/>
      <c r="G20" s="27">
        <v>0</v>
      </c>
      <c r="H20" s="4" t="s">
        <v>20</v>
      </c>
      <c r="I20" s="37"/>
      <c r="J20" s="28">
        <f>G20*I20</f>
        <v>0</v>
      </c>
    </row>
    <row r="21" spans="1:10" ht="12.75">
      <c r="A21" s="29" t="s">
        <v>177</v>
      </c>
      <c r="B21" s="30" t="s">
        <v>138</v>
      </c>
      <c r="C21" s="9"/>
      <c r="D21" s="9"/>
      <c r="E21" s="9"/>
      <c r="F21" s="9"/>
      <c r="G21" s="31">
        <v>0</v>
      </c>
      <c r="H21" s="12" t="s">
        <v>24</v>
      </c>
      <c r="I21" s="37"/>
      <c r="J21" s="32">
        <f>G21*I21</f>
        <v>0</v>
      </c>
    </row>
    <row r="22" spans="1:10" ht="12.75">
      <c r="A22" s="24" t="s">
        <v>178</v>
      </c>
      <c r="B22" s="25" t="s">
        <v>141</v>
      </c>
      <c r="C22" s="11"/>
      <c r="D22" s="11"/>
      <c r="E22" s="11"/>
      <c r="F22" s="11"/>
      <c r="G22" s="27">
        <v>0</v>
      </c>
      <c r="H22" s="4" t="s">
        <v>24</v>
      </c>
      <c r="I22" s="37"/>
      <c r="J22" s="28">
        <f>G22*I22</f>
        <v>0</v>
      </c>
    </row>
    <row r="23" spans="1:10" ht="12.75">
      <c r="A23" s="38"/>
      <c r="B23" s="61" t="s">
        <v>259</v>
      </c>
      <c r="C23" s="40"/>
      <c r="D23" s="40"/>
      <c r="E23" s="40"/>
      <c r="F23" s="40"/>
      <c r="G23" s="41"/>
      <c r="H23" s="42"/>
      <c r="I23" s="40"/>
      <c r="J23" s="62">
        <f>SUM(J12:J22)</f>
        <v>0</v>
      </c>
    </row>
    <row r="24" ht="12.75">
      <c r="A24" s="2"/>
    </row>
    <row r="25" spans="1:10" ht="12.75">
      <c r="A25" s="19" t="s">
        <v>179</v>
      </c>
      <c r="B25" s="16" t="s">
        <v>31</v>
      </c>
      <c r="C25" s="17"/>
      <c r="D25" s="16"/>
      <c r="E25" s="16"/>
      <c r="F25" s="16"/>
      <c r="G25" s="18"/>
      <c r="H25" s="39"/>
      <c r="I25" s="17"/>
      <c r="J25" s="20"/>
    </row>
    <row r="26" spans="1:10" ht="12.75">
      <c r="A26" s="58" t="s">
        <v>258</v>
      </c>
      <c r="B26" s="21" t="s">
        <v>0</v>
      </c>
      <c r="C26" s="9"/>
      <c r="D26" s="21"/>
      <c r="E26" s="21"/>
      <c r="F26" s="21"/>
      <c r="G26" s="22" t="s">
        <v>1</v>
      </c>
      <c r="H26" s="22" t="s">
        <v>2</v>
      </c>
      <c r="I26" s="22" t="s">
        <v>3</v>
      </c>
      <c r="J26" s="23" t="s">
        <v>4</v>
      </c>
    </row>
    <row r="27" spans="1:10" ht="12.75">
      <c r="A27" s="24" t="s">
        <v>168</v>
      </c>
      <c r="B27" s="25" t="s">
        <v>49</v>
      </c>
      <c r="C27" s="15"/>
      <c r="D27" s="15"/>
      <c r="E27" s="15"/>
      <c r="F27" s="15"/>
      <c r="G27" s="27">
        <v>0</v>
      </c>
      <c r="H27" s="4" t="s">
        <v>24</v>
      </c>
      <c r="I27" s="37"/>
      <c r="J27" s="28">
        <f aca="true" t="shared" si="1" ref="J27:J41">G27*I27</f>
        <v>0</v>
      </c>
    </row>
    <row r="28" spans="1:11" ht="12.75">
      <c r="A28" s="29" t="s">
        <v>169</v>
      </c>
      <c r="B28" s="9" t="s">
        <v>46</v>
      </c>
      <c r="C28" s="9"/>
      <c r="D28" s="9"/>
      <c r="E28" s="9"/>
      <c r="F28" s="9"/>
      <c r="G28" s="31">
        <v>0</v>
      </c>
      <c r="H28" s="12" t="s">
        <v>24</v>
      </c>
      <c r="I28" s="37"/>
      <c r="J28" s="32">
        <f t="shared" si="1"/>
        <v>0</v>
      </c>
      <c r="K28" s="7"/>
    </row>
    <row r="29" spans="1:11" ht="12.75">
      <c r="A29" s="24" t="s">
        <v>170</v>
      </c>
      <c r="B29" s="11" t="s">
        <v>47</v>
      </c>
      <c r="C29" s="11"/>
      <c r="D29" s="11"/>
      <c r="E29" s="11"/>
      <c r="F29" s="11"/>
      <c r="G29" s="27">
        <v>0</v>
      </c>
      <c r="H29" s="4" t="s">
        <v>24</v>
      </c>
      <c r="I29" s="37"/>
      <c r="J29" s="28">
        <f t="shared" si="1"/>
        <v>0</v>
      </c>
      <c r="K29" s="7"/>
    </row>
    <row r="30" spans="1:11" ht="12.75">
      <c r="A30" s="29" t="s">
        <v>171</v>
      </c>
      <c r="B30" s="9" t="s">
        <v>29</v>
      </c>
      <c r="C30" s="9"/>
      <c r="D30" s="9"/>
      <c r="E30" s="9"/>
      <c r="F30" s="9"/>
      <c r="G30" s="31">
        <v>0</v>
      </c>
      <c r="H30" s="12" t="s">
        <v>24</v>
      </c>
      <c r="I30" s="37"/>
      <c r="J30" s="32">
        <f t="shared" si="1"/>
        <v>0</v>
      </c>
      <c r="K30" s="7"/>
    </row>
    <row r="31" spans="1:11" ht="12.75">
      <c r="A31" s="24" t="s">
        <v>172</v>
      </c>
      <c r="B31" s="11" t="s">
        <v>25</v>
      </c>
      <c r="C31" s="11"/>
      <c r="D31" s="11"/>
      <c r="E31" s="11"/>
      <c r="F31" s="11"/>
      <c r="G31" s="27">
        <v>0</v>
      </c>
      <c r="H31" s="4" t="s">
        <v>24</v>
      </c>
      <c r="I31" s="37"/>
      <c r="J31" s="28">
        <f t="shared" si="1"/>
        <v>0</v>
      </c>
      <c r="K31" s="7"/>
    </row>
    <row r="32" spans="1:11" ht="12.75">
      <c r="A32" s="29" t="s">
        <v>173</v>
      </c>
      <c r="B32" s="9" t="s">
        <v>26</v>
      </c>
      <c r="C32" s="9"/>
      <c r="D32" s="9"/>
      <c r="E32" s="9"/>
      <c r="F32" s="9"/>
      <c r="G32" s="31">
        <v>0</v>
      </c>
      <c r="H32" s="12" t="s">
        <v>24</v>
      </c>
      <c r="I32" s="37"/>
      <c r="J32" s="32">
        <f t="shared" si="1"/>
        <v>0</v>
      </c>
      <c r="K32" s="7"/>
    </row>
    <row r="33" spans="1:11" ht="12.75">
      <c r="A33" s="24" t="s">
        <v>174</v>
      </c>
      <c r="B33" s="11" t="s">
        <v>27</v>
      </c>
      <c r="C33" s="11"/>
      <c r="D33" s="11"/>
      <c r="E33" s="11"/>
      <c r="F33" s="11"/>
      <c r="G33" s="27">
        <v>0</v>
      </c>
      <c r="H33" s="4" t="s">
        <v>24</v>
      </c>
      <c r="I33" s="37"/>
      <c r="J33" s="28">
        <f t="shared" si="1"/>
        <v>0</v>
      </c>
      <c r="K33" s="7"/>
    </row>
    <row r="34" spans="1:11" ht="12.75">
      <c r="A34" s="29" t="s">
        <v>175</v>
      </c>
      <c r="B34" s="9" t="s">
        <v>28</v>
      </c>
      <c r="C34" s="9"/>
      <c r="D34" s="9"/>
      <c r="E34" s="9"/>
      <c r="F34" s="9"/>
      <c r="G34" s="31">
        <v>0</v>
      </c>
      <c r="H34" s="12" t="s">
        <v>24</v>
      </c>
      <c r="I34" s="37"/>
      <c r="J34" s="32">
        <f t="shared" si="1"/>
        <v>0</v>
      </c>
      <c r="K34" s="7"/>
    </row>
    <row r="35" spans="1:11" ht="12.75">
      <c r="A35" s="24" t="s">
        <v>176</v>
      </c>
      <c r="B35" s="11" t="s">
        <v>113</v>
      </c>
      <c r="C35" s="11"/>
      <c r="D35" s="11"/>
      <c r="E35" s="11"/>
      <c r="F35" s="11"/>
      <c r="G35" s="27">
        <v>0</v>
      </c>
      <c r="H35" s="4" t="s">
        <v>24</v>
      </c>
      <c r="I35" s="37"/>
      <c r="J35" s="28">
        <f t="shared" si="1"/>
        <v>0</v>
      </c>
      <c r="K35" s="7"/>
    </row>
    <row r="36" spans="1:11" ht="12.75">
      <c r="A36" s="29" t="s">
        <v>177</v>
      </c>
      <c r="B36" s="9" t="s">
        <v>112</v>
      </c>
      <c r="C36" s="9"/>
      <c r="D36" s="9"/>
      <c r="E36" s="9"/>
      <c r="F36" s="9"/>
      <c r="G36" s="31">
        <v>0</v>
      </c>
      <c r="H36" s="12" t="s">
        <v>24</v>
      </c>
      <c r="I36" s="37"/>
      <c r="J36" s="32">
        <f t="shared" si="1"/>
        <v>0</v>
      </c>
      <c r="K36" s="7"/>
    </row>
    <row r="37" spans="1:11" ht="12.75">
      <c r="A37" s="24" t="s">
        <v>178</v>
      </c>
      <c r="B37" s="11" t="s">
        <v>48</v>
      </c>
      <c r="C37" s="11"/>
      <c r="D37" s="11"/>
      <c r="E37" s="11"/>
      <c r="F37" s="11"/>
      <c r="G37" s="27">
        <v>0</v>
      </c>
      <c r="H37" s="4" t="s">
        <v>24</v>
      </c>
      <c r="I37" s="37"/>
      <c r="J37" s="28">
        <f t="shared" si="1"/>
        <v>0</v>
      </c>
      <c r="K37" s="7"/>
    </row>
    <row r="38" spans="1:11" ht="12.75">
      <c r="A38" s="29" t="s">
        <v>180</v>
      </c>
      <c r="B38" s="9" t="s">
        <v>149</v>
      </c>
      <c r="C38" s="9"/>
      <c r="D38" s="9"/>
      <c r="E38" s="9"/>
      <c r="F38" s="9"/>
      <c r="G38" s="31">
        <v>0</v>
      </c>
      <c r="H38" s="12" t="s">
        <v>148</v>
      </c>
      <c r="I38" s="37"/>
      <c r="J38" s="32">
        <f t="shared" si="1"/>
        <v>0</v>
      </c>
      <c r="K38" s="7"/>
    </row>
    <row r="39" spans="1:11" ht="12.75">
      <c r="A39" s="24" t="s">
        <v>181</v>
      </c>
      <c r="B39" s="25" t="s">
        <v>109</v>
      </c>
      <c r="C39" s="11"/>
      <c r="D39" s="11"/>
      <c r="E39" s="11"/>
      <c r="F39" s="11"/>
      <c r="G39" s="27">
        <v>0</v>
      </c>
      <c r="H39" s="4" t="s">
        <v>22</v>
      </c>
      <c r="I39" s="37"/>
      <c r="J39" s="28">
        <f t="shared" si="1"/>
        <v>0</v>
      </c>
      <c r="K39" s="7"/>
    </row>
    <row r="40" spans="1:11" ht="12.75">
      <c r="A40" s="29" t="s">
        <v>182</v>
      </c>
      <c r="B40" s="30" t="s">
        <v>108</v>
      </c>
      <c r="C40" s="9"/>
      <c r="D40" s="9"/>
      <c r="E40" s="9"/>
      <c r="F40" s="9"/>
      <c r="G40" s="31">
        <v>0</v>
      </c>
      <c r="H40" s="12" t="s">
        <v>22</v>
      </c>
      <c r="I40" s="37"/>
      <c r="J40" s="32">
        <f t="shared" si="1"/>
        <v>0</v>
      </c>
      <c r="K40" s="7"/>
    </row>
    <row r="41" spans="1:11" ht="12.75">
      <c r="A41" s="24" t="s">
        <v>183</v>
      </c>
      <c r="B41" s="25" t="s">
        <v>111</v>
      </c>
      <c r="C41" s="11"/>
      <c r="D41" s="11"/>
      <c r="E41" s="11"/>
      <c r="F41" s="11"/>
      <c r="G41" s="27">
        <v>0</v>
      </c>
      <c r="H41" s="4" t="s">
        <v>24</v>
      </c>
      <c r="I41" s="37"/>
      <c r="J41" s="28">
        <f t="shared" si="1"/>
        <v>0</v>
      </c>
      <c r="K41" s="7"/>
    </row>
    <row r="42" spans="1:11" ht="12.75">
      <c r="A42" s="29" t="s">
        <v>184</v>
      </c>
      <c r="B42" s="30" t="s">
        <v>110</v>
      </c>
      <c r="C42" s="9"/>
      <c r="D42" s="9"/>
      <c r="E42" s="9"/>
      <c r="F42" s="9"/>
      <c r="G42" s="31">
        <v>0</v>
      </c>
      <c r="H42" s="12" t="s">
        <v>23</v>
      </c>
      <c r="I42" s="37"/>
      <c r="J42" s="32">
        <f>G42*I42</f>
        <v>0</v>
      </c>
      <c r="K42" s="7"/>
    </row>
    <row r="43" spans="1:11" ht="12.75">
      <c r="A43" s="33"/>
      <c r="B43" s="60" t="s">
        <v>259</v>
      </c>
      <c r="C43" s="34"/>
      <c r="D43" s="34"/>
      <c r="E43" s="34"/>
      <c r="F43" s="34"/>
      <c r="G43" s="35"/>
      <c r="H43" s="36"/>
      <c r="I43" s="34"/>
      <c r="J43" s="59">
        <f>SUM(J27:J42)</f>
        <v>0</v>
      </c>
      <c r="K43" s="7"/>
    </row>
    <row r="44" ht="12.75">
      <c r="K44" s="7"/>
    </row>
    <row r="45" spans="1:10" ht="12.75">
      <c r="A45" s="19" t="s">
        <v>185</v>
      </c>
      <c r="B45" s="16" t="s">
        <v>32</v>
      </c>
      <c r="C45" s="17"/>
      <c r="D45" s="16"/>
      <c r="E45" s="16"/>
      <c r="F45" s="16"/>
      <c r="G45" s="18"/>
      <c r="H45" s="39"/>
      <c r="I45" s="17"/>
      <c r="J45" s="20"/>
    </row>
    <row r="46" spans="1:10" ht="12.75">
      <c r="A46" s="58" t="s">
        <v>258</v>
      </c>
      <c r="B46" s="21" t="s">
        <v>0</v>
      </c>
      <c r="C46" s="9"/>
      <c r="D46" s="21"/>
      <c r="E46" s="21"/>
      <c r="F46" s="21"/>
      <c r="G46" s="22" t="s">
        <v>1</v>
      </c>
      <c r="H46" s="22" t="s">
        <v>2</v>
      </c>
      <c r="I46" s="22" t="s">
        <v>3</v>
      </c>
      <c r="J46" s="23" t="s">
        <v>4</v>
      </c>
    </row>
    <row r="47" spans="1:10" ht="12.75">
      <c r="A47" s="24" t="s">
        <v>168</v>
      </c>
      <c r="B47" s="25" t="s">
        <v>7</v>
      </c>
      <c r="C47" s="11"/>
      <c r="D47" s="26"/>
      <c r="E47" s="26"/>
      <c r="F47" s="26"/>
      <c r="G47" s="27">
        <v>0</v>
      </c>
      <c r="H47" s="4" t="s">
        <v>20</v>
      </c>
      <c r="I47" s="37"/>
      <c r="J47" s="28">
        <f aca="true" t="shared" si="2" ref="J47:J121">G47*I47</f>
        <v>0</v>
      </c>
    </row>
    <row r="48" spans="1:10" ht="12.75">
      <c r="A48" s="29" t="s">
        <v>169</v>
      </c>
      <c r="B48" s="30" t="s">
        <v>8</v>
      </c>
      <c r="C48" s="9"/>
      <c r="D48" s="21"/>
      <c r="E48" s="21"/>
      <c r="F48" s="21"/>
      <c r="G48" s="31">
        <v>0</v>
      </c>
      <c r="H48" s="12" t="s">
        <v>21</v>
      </c>
      <c r="I48" s="37"/>
      <c r="J48" s="32">
        <f t="shared" si="2"/>
        <v>0</v>
      </c>
    </row>
    <row r="49" spans="1:10" ht="12.75">
      <c r="A49" s="24" t="s">
        <v>170</v>
      </c>
      <c r="B49" s="15" t="s">
        <v>11</v>
      </c>
      <c r="C49" s="15"/>
      <c r="D49" s="15"/>
      <c r="E49" s="15"/>
      <c r="F49" s="15"/>
      <c r="G49" s="27">
        <v>0</v>
      </c>
      <c r="H49" s="43" t="s">
        <v>23</v>
      </c>
      <c r="I49" s="37"/>
      <c r="J49" s="28">
        <f t="shared" si="2"/>
        <v>0</v>
      </c>
    </row>
    <row r="50" spans="1:10" ht="12.75">
      <c r="A50" s="29" t="s">
        <v>171</v>
      </c>
      <c r="B50" s="9" t="s">
        <v>10</v>
      </c>
      <c r="C50" s="9"/>
      <c r="D50" s="9"/>
      <c r="E50" s="9"/>
      <c r="F50" s="9"/>
      <c r="G50" s="31">
        <v>0</v>
      </c>
      <c r="H50" s="12" t="s">
        <v>24</v>
      </c>
      <c r="I50" s="37"/>
      <c r="J50" s="32">
        <f t="shared" si="2"/>
        <v>0</v>
      </c>
    </row>
    <row r="51" spans="1:10" ht="12.75">
      <c r="A51" s="24" t="s">
        <v>172</v>
      </c>
      <c r="B51" s="15" t="s">
        <v>53</v>
      </c>
      <c r="C51" s="15"/>
      <c r="D51" s="15"/>
      <c r="E51" s="15"/>
      <c r="F51" s="15"/>
      <c r="G51" s="27">
        <v>0</v>
      </c>
      <c r="H51" s="4" t="s">
        <v>23</v>
      </c>
      <c r="I51" s="37"/>
      <c r="J51" s="28">
        <f t="shared" si="2"/>
        <v>0</v>
      </c>
    </row>
    <row r="52" spans="1:10" ht="12.75">
      <c r="A52" s="29" t="s">
        <v>173</v>
      </c>
      <c r="B52" s="9" t="s">
        <v>50</v>
      </c>
      <c r="C52" s="9"/>
      <c r="D52" s="9"/>
      <c r="E52" s="9"/>
      <c r="F52" s="9"/>
      <c r="G52" s="31">
        <v>0</v>
      </c>
      <c r="H52" s="12" t="s">
        <v>23</v>
      </c>
      <c r="I52" s="37"/>
      <c r="J52" s="32">
        <f t="shared" si="2"/>
        <v>0</v>
      </c>
    </row>
    <row r="53" spans="1:10" ht="12.75">
      <c r="A53" s="24" t="s">
        <v>174</v>
      </c>
      <c r="B53" s="15" t="s">
        <v>51</v>
      </c>
      <c r="C53" s="15"/>
      <c r="D53" s="15"/>
      <c r="E53" s="15"/>
      <c r="F53" s="15"/>
      <c r="G53" s="27">
        <v>0</v>
      </c>
      <c r="H53" s="4" t="s">
        <v>23</v>
      </c>
      <c r="I53" s="37"/>
      <c r="J53" s="28">
        <f t="shared" si="2"/>
        <v>0</v>
      </c>
    </row>
    <row r="54" spans="1:10" ht="12.75">
      <c r="A54" s="29" t="s">
        <v>175</v>
      </c>
      <c r="B54" s="9" t="s">
        <v>52</v>
      </c>
      <c r="C54" s="9"/>
      <c r="D54" s="9"/>
      <c r="E54" s="9"/>
      <c r="F54" s="9"/>
      <c r="G54" s="31">
        <v>0</v>
      </c>
      <c r="H54" s="12" t="s">
        <v>23</v>
      </c>
      <c r="I54" s="37"/>
      <c r="J54" s="32">
        <f t="shared" si="2"/>
        <v>0</v>
      </c>
    </row>
    <row r="55" spans="1:10" ht="12.75">
      <c r="A55" s="24" t="s">
        <v>176</v>
      </c>
      <c r="B55" s="44" t="s">
        <v>37</v>
      </c>
      <c r="C55" s="15"/>
      <c r="D55" s="15"/>
      <c r="E55" s="15"/>
      <c r="F55" s="15"/>
      <c r="G55" s="27">
        <v>0</v>
      </c>
      <c r="H55" s="43" t="s">
        <v>24</v>
      </c>
      <c r="I55" s="37"/>
      <c r="J55" s="28">
        <f t="shared" si="2"/>
        <v>0</v>
      </c>
    </row>
    <row r="56" spans="1:10" ht="12.75">
      <c r="A56" s="29" t="s">
        <v>177</v>
      </c>
      <c r="B56" s="30" t="s">
        <v>54</v>
      </c>
      <c r="C56" s="9"/>
      <c r="D56" s="9"/>
      <c r="E56" s="9"/>
      <c r="F56" s="9"/>
      <c r="G56" s="31">
        <v>0</v>
      </c>
      <c r="H56" s="12" t="s">
        <v>24</v>
      </c>
      <c r="I56" s="37"/>
      <c r="J56" s="32">
        <f>G56*I56</f>
        <v>0</v>
      </c>
    </row>
    <row r="57" spans="1:10" ht="12.75">
      <c r="A57" s="24" t="s">
        <v>178</v>
      </c>
      <c r="B57" s="44" t="s">
        <v>86</v>
      </c>
      <c r="C57" s="15"/>
      <c r="D57" s="15"/>
      <c r="E57" s="15"/>
      <c r="F57" s="15"/>
      <c r="G57" s="27">
        <v>0</v>
      </c>
      <c r="H57" s="43" t="s">
        <v>87</v>
      </c>
      <c r="I57" s="37"/>
      <c r="J57" s="28">
        <f t="shared" si="2"/>
        <v>0</v>
      </c>
    </row>
    <row r="58" spans="1:10" ht="12.75">
      <c r="A58" s="29" t="s">
        <v>180</v>
      </c>
      <c r="B58" s="9" t="s">
        <v>55</v>
      </c>
      <c r="C58" s="9"/>
      <c r="D58" s="9"/>
      <c r="E58" s="9"/>
      <c r="F58" s="9"/>
      <c r="G58" s="31">
        <v>0</v>
      </c>
      <c r="H58" s="12" t="s">
        <v>20</v>
      </c>
      <c r="I58" s="37"/>
      <c r="J58" s="32">
        <f t="shared" si="2"/>
        <v>0</v>
      </c>
    </row>
    <row r="59" spans="1:10" ht="12.75">
      <c r="A59" s="24" t="s">
        <v>181</v>
      </c>
      <c r="B59" s="15" t="s">
        <v>56</v>
      </c>
      <c r="C59" s="15"/>
      <c r="D59" s="15"/>
      <c r="E59" s="15"/>
      <c r="F59" s="15"/>
      <c r="G59" s="27">
        <v>0</v>
      </c>
      <c r="H59" s="43" t="s">
        <v>20</v>
      </c>
      <c r="I59" s="37"/>
      <c r="J59" s="28">
        <f t="shared" si="2"/>
        <v>0</v>
      </c>
    </row>
    <row r="60" spans="1:10" ht="12.75">
      <c r="A60" s="29" t="s">
        <v>182</v>
      </c>
      <c r="B60" s="9" t="s">
        <v>57</v>
      </c>
      <c r="C60" s="9"/>
      <c r="D60" s="9"/>
      <c r="E60" s="9"/>
      <c r="F60" s="9"/>
      <c r="G60" s="31">
        <v>0</v>
      </c>
      <c r="H60" s="12" t="s">
        <v>20</v>
      </c>
      <c r="I60" s="37"/>
      <c r="J60" s="32">
        <f t="shared" si="2"/>
        <v>0</v>
      </c>
    </row>
    <row r="61" spans="1:10" ht="12.75">
      <c r="A61" s="24" t="s">
        <v>183</v>
      </c>
      <c r="B61" s="44" t="s">
        <v>12</v>
      </c>
      <c r="C61" s="45"/>
      <c r="D61" s="45"/>
      <c r="E61" s="45"/>
      <c r="F61" s="45"/>
      <c r="G61" s="27">
        <v>0</v>
      </c>
      <c r="H61" s="43" t="s">
        <v>21</v>
      </c>
      <c r="I61" s="37"/>
      <c r="J61" s="28">
        <f t="shared" si="2"/>
        <v>0</v>
      </c>
    </row>
    <row r="62" spans="1:10" ht="12.75">
      <c r="A62" s="29" t="s">
        <v>184</v>
      </c>
      <c r="B62" s="30" t="s">
        <v>13</v>
      </c>
      <c r="C62" s="21"/>
      <c r="D62" s="21"/>
      <c r="E62" s="21"/>
      <c r="F62" s="21"/>
      <c r="G62" s="31">
        <v>0</v>
      </c>
      <c r="H62" s="12" t="s">
        <v>21</v>
      </c>
      <c r="I62" s="37"/>
      <c r="J62" s="32">
        <f t="shared" si="2"/>
        <v>0</v>
      </c>
    </row>
    <row r="63" spans="1:10" ht="12.75">
      <c r="A63" s="24" t="s">
        <v>186</v>
      </c>
      <c r="B63" s="44" t="s">
        <v>58</v>
      </c>
      <c r="C63" s="45"/>
      <c r="D63" s="45"/>
      <c r="E63" s="45"/>
      <c r="F63" s="45"/>
      <c r="G63" s="27">
        <v>0</v>
      </c>
      <c r="H63" s="43" t="s">
        <v>21</v>
      </c>
      <c r="I63" s="37"/>
      <c r="J63" s="28">
        <f t="shared" si="2"/>
        <v>0</v>
      </c>
    </row>
    <row r="64" spans="1:10" ht="12.75">
      <c r="A64" s="29" t="s">
        <v>187</v>
      </c>
      <c r="B64" s="9" t="s">
        <v>122</v>
      </c>
      <c r="C64" s="9"/>
      <c r="D64" s="9"/>
      <c r="E64" s="9"/>
      <c r="F64" s="9"/>
      <c r="G64" s="31">
        <v>0</v>
      </c>
      <c r="H64" s="46" t="s">
        <v>20</v>
      </c>
      <c r="I64" s="37"/>
      <c r="J64" s="32">
        <f>G64*I64</f>
        <v>0</v>
      </c>
    </row>
    <row r="65" spans="1:10" ht="12.75">
      <c r="A65" s="24" t="s">
        <v>188</v>
      </c>
      <c r="B65" s="44" t="s">
        <v>38</v>
      </c>
      <c r="C65" s="45"/>
      <c r="D65" s="45"/>
      <c r="E65" s="45"/>
      <c r="F65" s="45"/>
      <c r="G65" s="27">
        <v>0</v>
      </c>
      <c r="H65" s="43" t="s">
        <v>20</v>
      </c>
      <c r="I65" s="37"/>
      <c r="J65" s="28">
        <f t="shared" si="2"/>
        <v>0</v>
      </c>
    </row>
    <row r="66" spans="1:10" ht="12.75">
      <c r="A66" s="29" t="s">
        <v>189</v>
      </c>
      <c r="B66" s="30" t="s">
        <v>39</v>
      </c>
      <c r="C66" s="21"/>
      <c r="D66" s="21"/>
      <c r="E66" s="21"/>
      <c r="F66" s="21"/>
      <c r="G66" s="31">
        <v>0</v>
      </c>
      <c r="H66" s="12" t="s">
        <v>20</v>
      </c>
      <c r="I66" s="37"/>
      <c r="J66" s="32">
        <f t="shared" si="2"/>
        <v>0</v>
      </c>
    </row>
    <row r="67" spans="1:10" ht="12.75">
      <c r="A67" s="24" t="s">
        <v>190</v>
      </c>
      <c r="B67" s="44" t="s">
        <v>40</v>
      </c>
      <c r="C67" s="45"/>
      <c r="D67" s="45"/>
      <c r="E67" s="45"/>
      <c r="F67" s="45"/>
      <c r="G67" s="27">
        <v>0</v>
      </c>
      <c r="H67" s="43" t="s">
        <v>20</v>
      </c>
      <c r="I67" s="37"/>
      <c r="J67" s="28">
        <f t="shared" si="2"/>
        <v>0</v>
      </c>
    </row>
    <row r="68" spans="1:10" ht="12.75">
      <c r="A68" s="29" t="s">
        <v>191</v>
      </c>
      <c r="B68" s="30" t="s">
        <v>59</v>
      </c>
      <c r="C68" s="21"/>
      <c r="D68" s="21"/>
      <c r="E68" s="21"/>
      <c r="F68" s="21"/>
      <c r="G68" s="31">
        <v>0</v>
      </c>
      <c r="H68" s="12" t="s">
        <v>20</v>
      </c>
      <c r="I68" s="37"/>
      <c r="J68" s="32">
        <f t="shared" si="2"/>
        <v>0</v>
      </c>
    </row>
    <row r="69" spans="1:10" ht="12.75">
      <c r="A69" s="24" t="s">
        <v>192</v>
      </c>
      <c r="B69" s="44" t="s">
        <v>60</v>
      </c>
      <c r="C69" s="45"/>
      <c r="D69" s="45"/>
      <c r="E69" s="45"/>
      <c r="F69" s="45"/>
      <c r="G69" s="27">
        <v>0</v>
      </c>
      <c r="H69" s="43" t="s">
        <v>20</v>
      </c>
      <c r="I69" s="37"/>
      <c r="J69" s="28">
        <f t="shared" si="2"/>
        <v>0</v>
      </c>
    </row>
    <row r="70" spans="1:10" ht="12.75">
      <c r="A70" s="29" t="s">
        <v>193</v>
      </c>
      <c r="B70" s="30" t="s">
        <v>61</v>
      </c>
      <c r="C70" s="21"/>
      <c r="D70" s="21"/>
      <c r="E70" s="21"/>
      <c r="F70" s="21"/>
      <c r="G70" s="31">
        <v>0</v>
      </c>
      <c r="H70" s="12" t="s">
        <v>20</v>
      </c>
      <c r="I70" s="37"/>
      <c r="J70" s="32">
        <f t="shared" si="2"/>
        <v>0</v>
      </c>
    </row>
    <row r="71" spans="1:10" ht="12.75">
      <c r="A71" s="24" t="s">
        <v>194</v>
      </c>
      <c r="B71" s="44" t="s">
        <v>62</v>
      </c>
      <c r="C71" s="45"/>
      <c r="D71" s="45"/>
      <c r="E71" s="45"/>
      <c r="F71" s="45"/>
      <c r="G71" s="27">
        <v>0</v>
      </c>
      <c r="H71" s="43" t="s">
        <v>20</v>
      </c>
      <c r="I71" s="37"/>
      <c r="J71" s="28">
        <f t="shared" si="2"/>
        <v>0</v>
      </c>
    </row>
    <row r="72" spans="1:10" ht="12.75">
      <c r="A72" s="29" t="s">
        <v>195</v>
      </c>
      <c r="B72" s="30" t="s">
        <v>63</v>
      </c>
      <c r="C72" s="21"/>
      <c r="D72" s="21"/>
      <c r="E72" s="21"/>
      <c r="F72" s="21"/>
      <c r="G72" s="31">
        <v>0</v>
      </c>
      <c r="H72" s="12" t="s">
        <v>20</v>
      </c>
      <c r="I72" s="37"/>
      <c r="J72" s="32">
        <f t="shared" si="2"/>
        <v>0</v>
      </c>
    </row>
    <row r="73" spans="1:10" ht="12.75">
      <c r="A73" s="24" t="s">
        <v>196</v>
      </c>
      <c r="B73" s="44" t="s">
        <v>64</v>
      </c>
      <c r="C73" s="45"/>
      <c r="D73" s="45"/>
      <c r="E73" s="45"/>
      <c r="F73" s="45"/>
      <c r="G73" s="27">
        <v>0</v>
      </c>
      <c r="H73" s="43" t="s">
        <v>20</v>
      </c>
      <c r="I73" s="37"/>
      <c r="J73" s="28">
        <f t="shared" si="2"/>
        <v>0</v>
      </c>
    </row>
    <row r="74" spans="1:10" ht="12.75">
      <c r="A74" s="29" t="s">
        <v>197</v>
      </c>
      <c r="B74" s="30" t="s">
        <v>65</v>
      </c>
      <c r="C74" s="21"/>
      <c r="D74" s="21"/>
      <c r="E74" s="21"/>
      <c r="F74" s="21"/>
      <c r="G74" s="31">
        <v>0</v>
      </c>
      <c r="H74" s="12" t="s">
        <v>20</v>
      </c>
      <c r="I74" s="37"/>
      <c r="J74" s="32">
        <f t="shared" si="2"/>
        <v>0</v>
      </c>
    </row>
    <row r="75" spans="1:10" ht="12.75">
      <c r="A75" s="24" t="s">
        <v>198</v>
      </c>
      <c r="B75" s="44" t="s">
        <v>129</v>
      </c>
      <c r="C75" s="45"/>
      <c r="D75" s="45"/>
      <c r="E75" s="45"/>
      <c r="F75" s="45"/>
      <c r="G75" s="27">
        <v>0</v>
      </c>
      <c r="H75" s="43" t="s">
        <v>21</v>
      </c>
      <c r="I75" s="37"/>
      <c r="J75" s="28">
        <f t="shared" si="2"/>
        <v>0</v>
      </c>
    </row>
    <row r="76" spans="1:10" ht="12.75">
      <c r="A76" s="29" t="s">
        <v>199</v>
      </c>
      <c r="B76" s="30" t="s">
        <v>130</v>
      </c>
      <c r="C76" s="21"/>
      <c r="D76" s="21"/>
      <c r="E76" s="21"/>
      <c r="F76" s="21"/>
      <c r="G76" s="31">
        <v>0</v>
      </c>
      <c r="H76" s="12" t="s">
        <v>21</v>
      </c>
      <c r="I76" s="37"/>
      <c r="J76" s="32">
        <f t="shared" si="2"/>
        <v>0</v>
      </c>
    </row>
    <row r="77" spans="1:10" ht="12.75">
      <c r="A77" s="24" t="s">
        <v>200</v>
      </c>
      <c r="B77" s="44" t="s">
        <v>131</v>
      </c>
      <c r="C77" s="45"/>
      <c r="D77" s="45"/>
      <c r="E77" s="45"/>
      <c r="F77" s="45"/>
      <c r="G77" s="27">
        <v>0</v>
      </c>
      <c r="H77" s="43" t="s">
        <v>21</v>
      </c>
      <c r="I77" s="37"/>
      <c r="J77" s="28">
        <f t="shared" si="2"/>
        <v>0</v>
      </c>
    </row>
    <row r="78" spans="1:10" ht="12.75">
      <c r="A78" s="29" t="s">
        <v>201</v>
      </c>
      <c r="B78" s="30" t="s">
        <v>132</v>
      </c>
      <c r="C78" s="21"/>
      <c r="D78" s="21"/>
      <c r="E78" s="21"/>
      <c r="F78" s="21"/>
      <c r="G78" s="31">
        <v>0</v>
      </c>
      <c r="H78" s="12" t="s">
        <v>21</v>
      </c>
      <c r="I78" s="37"/>
      <c r="J78" s="32">
        <f t="shared" si="2"/>
        <v>0</v>
      </c>
    </row>
    <row r="79" spans="1:10" ht="12.75">
      <c r="A79" s="24" t="s">
        <v>202</v>
      </c>
      <c r="B79" s="44" t="s">
        <v>133</v>
      </c>
      <c r="C79" s="45"/>
      <c r="D79" s="45"/>
      <c r="E79" s="45"/>
      <c r="F79" s="45"/>
      <c r="G79" s="27">
        <v>0</v>
      </c>
      <c r="H79" s="43" t="s">
        <v>21</v>
      </c>
      <c r="I79" s="37"/>
      <c r="J79" s="28">
        <f t="shared" si="2"/>
        <v>0</v>
      </c>
    </row>
    <row r="80" spans="1:10" ht="12.75">
      <c r="A80" s="29" t="s">
        <v>203</v>
      </c>
      <c r="B80" s="30" t="s">
        <v>134</v>
      </c>
      <c r="C80" s="21"/>
      <c r="D80" s="21"/>
      <c r="E80" s="21"/>
      <c r="F80" s="21"/>
      <c r="G80" s="31">
        <v>0</v>
      </c>
      <c r="H80" s="12" t="s">
        <v>21</v>
      </c>
      <c r="I80" s="37"/>
      <c r="J80" s="32">
        <f t="shared" si="2"/>
        <v>0</v>
      </c>
    </row>
    <row r="81" spans="1:10" ht="12.75">
      <c r="A81" s="24" t="s">
        <v>204</v>
      </c>
      <c r="B81" s="44" t="s">
        <v>135</v>
      </c>
      <c r="C81" s="45"/>
      <c r="D81" s="45"/>
      <c r="E81" s="45"/>
      <c r="F81" s="45"/>
      <c r="G81" s="27">
        <v>0</v>
      </c>
      <c r="H81" s="43" t="s">
        <v>21</v>
      </c>
      <c r="I81" s="37"/>
      <c r="J81" s="28">
        <f t="shared" si="2"/>
        <v>0</v>
      </c>
    </row>
    <row r="82" spans="1:10" ht="12.75">
      <c r="A82" s="29" t="s">
        <v>205</v>
      </c>
      <c r="B82" s="30" t="s">
        <v>136</v>
      </c>
      <c r="C82" s="21"/>
      <c r="D82" s="21"/>
      <c r="E82" s="21"/>
      <c r="F82" s="21"/>
      <c r="G82" s="31">
        <v>0</v>
      </c>
      <c r="H82" s="12" t="s">
        <v>21</v>
      </c>
      <c r="I82" s="37"/>
      <c r="J82" s="32">
        <f t="shared" si="2"/>
        <v>0</v>
      </c>
    </row>
    <row r="83" spans="1:10" ht="12.75">
      <c r="A83" s="24" t="s">
        <v>206</v>
      </c>
      <c r="B83" s="44" t="s">
        <v>137</v>
      </c>
      <c r="C83" s="45"/>
      <c r="D83" s="45"/>
      <c r="E83" s="45"/>
      <c r="F83" s="45"/>
      <c r="G83" s="27">
        <v>0</v>
      </c>
      <c r="H83" s="43" t="s">
        <v>21</v>
      </c>
      <c r="I83" s="37"/>
      <c r="J83" s="28">
        <f t="shared" si="2"/>
        <v>0</v>
      </c>
    </row>
    <row r="84" spans="1:10" ht="12.75">
      <c r="A84" s="29" t="s">
        <v>207</v>
      </c>
      <c r="B84" s="30" t="s">
        <v>75</v>
      </c>
      <c r="C84" s="21"/>
      <c r="D84" s="21"/>
      <c r="E84" s="21"/>
      <c r="F84" s="21"/>
      <c r="G84" s="31">
        <v>0</v>
      </c>
      <c r="H84" s="12" t="s">
        <v>20</v>
      </c>
      <c r="I84" s="37"/>
      <c r="J84" s="32">
        <f t="shared" si="2"/>
        <v>0</v>
      </c>
    </row>
    <row r="85" spans="1:10" ht="12.75">
      <c r="A85" s="24" t="s">
        <v>208</v>
      </c>
      <c r="B85" s="44" t="s">
        <v>76</v>
      </c>
      <c r="C85" s="45"/>
      <c r="D85" s="45"/>
      <c r="E85" s="45"/>
      <c r="F85" s="45"/>
      <c r="G85" s="27">
        <v>0</v>
      </c>
      <c r="H85" s="43" t="s">
        <v>20</v>
      </c>
      <c r="I85" s="37"/>
      <c r="J85" s="28">
        <f t="shared" si="2"/>
        <v>0</v>
      </c>
    </row>
    <row r="86" spans="1:10" ht="12.75">
      <c r="A86" s="29" t="s">
        <v>209</v>
      </c>
      <c r="B86" s="30" t="s">
        <v>77</v>
      </c>
      <c r="C86" s="21"/>
      <c r="D86" s="21"/>
      <c r="E86" s="21"/>
      <c r="F86" s="21"/>
      <c r="G86" s="31">
        <v>0</v>
      </c>
      <c r="H86" s="12" t="s">
        <v>20</v>
      </c>
      <c r="I86" s="37"/>
      <c r="J86" s="32">
        <f t="shared" si="2"/>
        <v>0</v>
      </c>
    </row>
    <row r="87" spans="1:10" ht="12.75">
      <c r="A87" s="24" t="s">
        <v>210</v>
      </c>
      <c r="B87" s="44" t="s">
        <v>78</v>
      </c>
      <c r="C87" s="45"/>
      <c r="D87" s="45"/>
      <c r="E87" s="45"/>
      <c r="F87" s="45"/>
      <c r="G87" s="27">
        <v>0</v>
      </c>
      <c r="H87" s="43" t="s">
        <v>20</v>
      </c>
      <c r="I87" s="37"/>
      <c r="J87" s="28">
        <f t="shared" si="2"/>
        <v>0</v>
      </c>
    </row>
    <row r="88" spans="1:10" ht="12.75">
      <c r="A88" s="29" t="s">
        <v>211</v>
      </c>
      <c r="B88" s="30" t="s">
        <v>79</v>
      </c>
      <c r="C88" s="21"/>
      <c r="D88" s="21"/>
      <c r="E88" s="21"/>
      <c r="F88" s="21"/>
      <c r="G88" s="31">
        <v>0</v>
      </c>
      <c r="H88" s="12" t="s">
        <v>20</v>
      </c>
      <c r="I88" s="37"/>
      <c r="J88" s="32">
        <f t="shared" si="2"/>
        <v>0</v>
      </c>
    </row>
    <row r="89" spans="1:10" ht="12.75">
      <c r="A89" s="24" t="s">
        <v>212</v>
      </c>
      <c r="B89" s="44" t="s">
        <v>80</v>
      </c>
      <c r="C89" s="45"/>
      <c r="D89" s="45"/>
      <c r="E89" s="45"/>
      <c r="F89" s="45"/>
      <c r="G89" s="27">
        <v>0</v>
      </c>
      <c r="H89" s="43" t="s">
        <v>20</v>
      </c>
      <c r="I89" s="37"/>
      <c r="J89" s="28">
        <f t="shared" si="2"/>
        <v>0</v>
      </c>
    </row>
    <row r="90" spans="1:10" ht="12.75">
      <c r="A90" s="29" t="s">
        <v>213</v>
      </c>
      <c r="B90" s="30" t="s">
        <v>81</v>
      </c>
      <c r="C90" s="21"/>
      <c r="D90" s="21"/>
      <c r="E90" s="21"/>
      <c r="F90" s="21"/>
      <c r="G90" s="31">
        <v>0</v>
      </c>
      <c r="H90" s="12" t="s">
        <v>20</v>
      </c>
      <c r="I90" s="37"/>
      <c r="J90" s="32">
        <f t="shared" si="2"/>
        <v>0</v>
      </c>
    </row>
    <row r="91" spans="1:10" ht="12.75">
      <c r="A91" s="24" t="s">
        <v>214</v>
      </c>
      <c r="B91" s="44" t="s">
        <v>82</v>
      </c>
      <c r="C91" s="45"/>
      <c r="D91" s="45"/>
      <c r="E91" s="45"/>
      <c r="F91" s="45"/>
      <c r="G91" s="27">
        <v>0</v>
      </c>
      <c r="H91" s="43" t="s">
        <v>20</v>
      </c>
      <c r="I91" s="37"/>
      <c r="J91" s="28">
        <f t="shared" si="2"/>
        <v>0</v>
      </c>
    </row>
    <row r="92" spans="1:10" ht="12.75">
      <c r="A92" s="29" t="s">
        <v>215</v>
      </c>
      <c r="B92" s="30" t="s">
        <v>83</v>
      </c>
      <c r="C92" s="21"/>
      <c r="D92" s="21"/>
      <c r="E92" s="9"/>
      <c r="F92" s="9"/>
      <c r="G92" s="31">
        <v>0</v>
      </c>
      <c r="H92" s="12" t="s">
        <v>20</v>
      </c>
      <c r="I92" s="37"/>
      <c r="J92" s="32">
        <f t="shared" si="2"/>
        <v>0</v>
      </c>
    </row>
    <row r="93" spans="1:10" ht="12.75">
      <c r="A93" s="24" t="s">
        <v>216</v>
      </c>
      <c r="B93" s="44" t="s">
        <v>84</v>
      </c>
      <c r="C93" s="45"/>
      <c r="D93" s="45"/>
      <c r="E93" s="15"/>
      <c r="F93" s="15"/>
      <c r="G93" s="27">
        <v>0</v>
      </c>
      <c r="H93" s="43" t="s">
        <v>20</v>
      </c>
      <c r="I93" s="37"/>
      <c r="J93" s="28">
        <f t="shared" si="2"/>
        <v>0</v>
      </c>
    </row>
    <row r="94" spans="1:10" ht="12.75">
      <c r="A94" s="29" t="s">
        <v>217</v>
      </c>
      <c r="B94" s="30" t="s">
        <v>85</v>
      </c>
      <c r="C94" s="21"/>
      <c r="D94" s="21"/>
      <c r="E94" s="9"/>
      <c r="F94" s="9"/>
      <c r="G94" s="31">
        <v>0</v>
      </c>
      <c r="H94" s="12" t="s">
        <v>20</v>
      </c>
      <c r="I94" s="37"/>
      <c r="J94" s="32">
        <f t="shared" si="2"/>
        <v>0</v>
      </c>
    </row>
    <row r="95" spans="1:10" ht="12.75">
      <c r="A95" s="24" t="s">
        <v>218</v>
      </c>
      <c r="B95" s="44" t="s">
        <v>142</v>
      </c>
      <c r="C95" s="45"/>
      <c r="D95" s="45"/>
      <c r="E95" s="45"/>
      <c r="F95" s="45"/>
      <c r="G95" s="27">
        <v>0</v>
      </c>
      <c r="H95" s="43" t="s">
        <v>21</v>
      </c>
      <c r="I95" s="37"/>
      <c r="J95" s="28">
        <f>G95*I96</f>
        <v>0</v>
      </c>
    </row>
    <row r="96" spans="1:10" ht="12.75">
      <c r="A96" s="29" t="s">
        <v>219</v>
      </c>
      <c r="B96" s="30" t="s">
        <v>143</v>
      </c>
      <c r="C96" s="21"/>
      <c r="D96" s="21"/>
      <c r="E96" s="21"/>
      <c r="F96" s="21"/>
      <c r="G96" s="31">
        <v>0</v>
      </c>
      <c r="H96" s="12" t="s">
        <v>21</v>
      </c>
      <c r="I96" s="37"/>
      <c r="J96" s="32">
        <f>G96*I97</f>
        <v>0</v>
      </c>
    </row>
    <row r="97" spans="1:10" ht="12.75">
      <c r="A97" s="24" t="s">
        <v>220</v>
      </c>
      <c r="B97" s="44" t="s">
        <v>144</v>
      </c>
      <c r="C97" s="45"/>
      <c r="D97" s="45"/>
      <c r="E97" s="45"/>
      <c r="F97" s="45"/>
      <c r="G97" s="27">
        <v>0</v>
      </c>
      <c r="H97" s="43" t="s">
        <v>21</v>
      </c>
      <c r="I97" s="37"/>
      <c r="J97" s="28">
        <f>G97*I98</f>
        <v>0</v>
      </c>
    </row>
    <row r="98" spans="1:10" ht="12.75">
      <c r="A98" s="29" t="s">
        <v>221</v>
      </c>
      <c r="B98" s="30" t="s">
        <v>145</v>
      </c>
      <c r="C98" s="21"/>
      <c r="D98" s="21"/>
      <c r="E98" s="21"/>
      <c r="F98" s="21"/>
      <c r="G98" s="31">
        <v>0</v>
      </c>
      <c r="H98" s="12" t="s">
        <v>21</v>
      </c>
      <c r="I98" s="37"/>
      <c r="J98" s="32">
        <f>G98*I99</f>
        <v>0</v>
      </c>
    </row>
    <row r="99" spans="1:10" ht="12.75">
      <c r="A99" s="24" t="s">
        <v>222</v>
      </c>
      <c r="B99" s="44" t="s">
        <v>146</v>
      </c>
      <c r="C99" s="45"/>
      <c r="D99" s="45"/>
      <c r="E99" s="45"/>
      <c r="F99" s="45"/>
      <c r="G99" s="27">
        <v>0</v>
      </c>
      <c r="H99" s="43" t="s">
        <v>21</v>
      </c>
      <c r="I99" s="37"/>
      <c r="J99" s="28">
        <f>G99*I99</f>
        <v>0</v>
      </c>
    </row>
    <row r="100" spans="1:10" ht="12.75">
      <c r="A100" s="29" t="s">
        <v>223</v>
      </c>
      <c r="B100" s="30" t="s">
        <v>147</v>
      </c>
      <c r="C100" s="21"/>
      <c r="D100" s="21"/>
      <c r="E100" s="21"/>
      <c r="F100" s="21"/>
      <c r="G100" s="31">
        <v>0</v>
      </c>
      <c r="H100" s="12" t="s">
        <v>21</v>
      </c>
      <c r="I100" s="37"/>
      <c r="J100" s="32">
        <f>G100*I100</f>
        <v>0</v>
      </c>
    </row>
    <row r="101" spans="1:10" ht="12.75">
      <c r="A101" s="24" t="s">
        <v>224</v>
      </c>
      <c r="B101" s="44" t="s">
        <v>66</v>
      </c>
      <c r="C101" s="45"/>
      <c r="D101" s="45"/>
      <c r="E101" s="45"/>
      <c r="F101" s="45"/>
      <c r="G101" s="27">
        <v>0</v>
      </c>
      <c r="H101" s="43" t="s">
        <v>20</v>
      </c>
      <c r="I101" s="37"/>
      <c r="J101" s="28">
        <f t="shared" si="2"/>
        <v>0</v>
      </c>
    </row>
    <row r="102" spans="1:10" ht="12.75">
      <c r="A102" s="29" t="s">
        <v>225</v>
      </c>
      <c r="B102" s="30" t="s">
        <v>67</v>
      </c>
      <c r="C102" s="21"/>
      <c r="D102" s="21"/>
      <c r="E102" s="21"/>
      <c r="F102" s="21"/>
      <c r="G102" s="31">
        <v>0</v>
      </c>
      <c r="H102" s="12" t="s">
        <v>20</v>
      </c>
      <c r="I102" s="37"/>
      <c r="J102" s="32">
        <f t="shared" si="2"/>
        <v>0</v>
      </c>
    </row>
    <row r="103" spans="1:10" ht="12.75">
      <c r="A103" s="24" t="s">
        <v>226</v>
      </c>
      <c r="B103" s="44" t="s">
        <v>68</v>
      </c>
      <c r="C103" s="45"/>
      <c r="D103" s="45"/>
      <c r="E103" s="45"/>
      <c r="F103" s="45"/>
      <c r="G103" s="27">
        <v>0</v>
      </c>
      <c r="H103" s="43" t="s">
        <v>20</v>
      </c>
      <c r="I103" s="37"/>
      <c r="J103" s="28">
        <f t="shared" si="2"/>
        <v>0</v>
      </c>
    </row>
    <row r="104" spans="1:10" ht="12.75">
      <c r="A104" s="29" t="s">
        <v>227</v>
      </c>
      <c r="B104" s="30" t="s">
        <v>69</v>
      </c>
      <c r="C104" s="21"/>
      <c r="D104" s="21"/>
      <c r="E104" s="21"/>
      <c r="F104" s="21"/>
      <c r="G104" s="31">
        <v>0</v>
      </c>
      <c r="H104" s="12" t="s">
        <v>20</v>
      </c>
      <c r="I104" s="37"/>
      <c r="J104" s="32">
        <f t="shared" si="2"/>
        <v>0</v>
      </c>
    </row>
    <row r="105" spans="1:10" ht="12.75">
      <c r="A105" s="24" t="s">
        <v>228</v>
      </c>
      <c r="B105" s="44" t="s">
        <v>70</v>
      </c>
      <c r="C105" s="45"/>
      <c r="D105" s="45"/>
      <c r="E105" s="45"/>
      <c r="F105" s="45"/>
      <c r="G105" s="27">
        <v>0</v>
      </c>
      <c r="H105" s="43" t="s">
        <v>20</v>
      </c>
      <c r="I105" s="37"/>
      <c r="J105" s="28">
        <f t="shared" si="2"/>
        <v>0</v>
      </c>
    </row>
    <row r="106" spans="1:10" ht="12.75">
      <c r="A106" s="29" t="s">
        <v>229</v>
      </c>
      <c r="B106" s="30" t="s">
        <v>71</v>
      </c>
      <c r="C106" s="21"/>
      <c r="D106" s="21"/>
      <c r="E106" s="21"/>
      <c r="F106" s="21"/>
      <c r="G106" s="31">
        <v>0</v>
      </c>
      <c r="H106" s="12" t="s">
        <v>20</v>
      </c>
      <c r="I106" s="37"/>
      <c r="J106" s="32">
        <f t="shared" si="2"/>
        <v>0</v>
      </c>
    </row>
    <row r="107" spans="1:10" ht="12.75">
      <c r="A107" s="24" t="s">
        <v>230</v>
      </c>
      <c r="B107" s="44" t="s">
        <v>72</v>
      </c>
      <c r="C107" s="45"/>
      <c r="D107" s="45"/>
      <c r="E107" s="45"/>
      <c r="F107" s="45"/>
      <c r="G107" s="27">
        <v>0</v>
      </c>
      <c r="H107" s="43" t="s">
        <v>20</v>
      </c>
      <c r="I107" s="37"/>
      <c r="J107" s="28">
        <f t="shared" si="2"/>
        <v>0</v>
      </c>
    </row>
    <row r="108" spans="1:10" ht="12.75">
      <c r="A108" s="29" t="s">
        <v>231</v>
      </c>
      <c r="B108" s="30" t="s">
        <v>73</v>
      </c>
      <c r="C108" s="21"/>
      <c r="D108" s="21"/>
      <c r="E108" s="21"/>
      <c r="F108" s="21"/>
      <c r="G108" s="31">
        <v>0</v>
      </c>
      <c r="H108" s="12" t="s">
        <v>20</v>
      </c>
      <c r="I108" s="37"/>
      <c r="J108" s="32">
        <f t="shared" si="2"/>
        <v>0</v>
      </c>
    </row>
    <row r="109" spans="1:10" ht="12.75">
      <c r="A109" s="24" t="s">
        <v>232</v>
      </c>
      <c r="B109" s="44" t="s">
        <v>74</v>
      </c>
      <c r="C109" s="45"/>
      <c r="D109" s="45"/>
      <c r="E109" s="45"/>
      <c r="F109" s="45"/>
      <c r="G109" s="27">
        <v>0</v>
      </c>
      <c r="H109" s="43" t="s">
        <v>20</v>
      </c>
      <c r="I109" s="37"/>
      <c r="J109" s="28">
        <f t="shared" si="2"/>
        <v>0</v>
      </c>
    </row>
    <row r="110" spans="1:10" ht="12.75">
      <c r="A110" s="29" t="s">
        <v>233</v>
      </c>
      <c r="B110" s="30" t="s">
        <v>88</v>
      </c>
      <c r="C110" s="21"/>
      <c r="D110" s="21"/>
      <c r="E110" s="21"/>
      <c r="F110" s="21"/>
      <c r="G110" s="31">
        <v>0</v>
      </c>
      <c r="H110" s="12" t="s">
        <v>21</v>
      </c>
      <c r="I110" s="37"/>
      <c r="J110" s="32">
        <f t="shared" si="2"/>
        <v>0</v>
      </c>
    </row>
    <row r="111" spans="1:10" ht="12.75">
      <c r="A111" s="24" t="s">
        <v>234</v>
      </c>
      <c r="B111" s="44" t="s">
        <v>89</v>
      </c>
      <c r="C111" s="45"/>
      <c r="D111" s="45"/>
      <c r="E111" s="45"/>
      <c r="F111" s="45"/>
      <c r="G111" s="27">
        <v>0</v>
      </c>
      <c r="H111" s="43" t="s">
        <v>21</v>
      </c>
      <c r="I111" s="37"/>
      <c r="J111" s="28">
        <f t="shared" si="2"/>
        <v>0</v>
      </c>
    </row>
    <row r="112" spans="1:10" ht="12.75">
      <c r="A112" s="29" t="s">
        <v>235</v>
      </c>
      <c r="B112" s="30" t="s">
        <v>90</v>
      </c>
      <c r="C112" s="21"/>
      <c r="D112" s="21"/>
      <c r="E112" s="21"/>
      <c r="F112" s="21"/>
      <c r="G112" s="31">
        <v>0</v>
      </c>
      <c r="H112" s="12" t="s">
        <v>21</v>
      </c>
      <c r="I112" s="37"/>
      <c r="J112" s="32">
        <f t="shared" si="2"/>
        <v>0</v>
      </c>
    </row>
    <row r="113" spans="1:10" ht="12.75">
      <c r="A113" s="24" t="s">
        <v>236</v>
      </c>
      <c r="B113" s="15" t="s">
        <v>95</v>
      </c>
      <c r="C113" s="45"/>
      <c r="D113" s="45"/>
      <c r="E113" s="45"/>
      <c r="F113" s="45"/>
      <c r="G113" s="27">
        <v>0</v>
      </c>
      <c r="H113" s="43" t="s">
        <v>20</v>
      </c>
      <c r="I113" s="37"/>
      <c r="J113" s="28">
        <f t="shared" si="2"/>
        <v>0</v>
      </c>
    </row>
    <row r="114" spans="1:10" ht="12.75">
      <c r="A114" s="29" t="s">
        <v>237</v>
      </c>
      <c r="B114" s="9" t="s">
        <v>92</v>
      </c>
      <c r="C114" s="9"/>
      <c r="D114" s="9"/>
      <c r="E114" s="9"/>
      <c r="F114" s="9"/>
      <c r="G114" s="31">
        <v>0</v>
      </c>
      <c r="H114" s="12" t="s">
        <v>21</v>
      </c>
      <c r="I114" s="37"/>
      <c r="J114" s="32">
        <f t="shared" si="2"/>
        <v>0</v>
      </c>
    </row>
    <row r="115" spans="1:10" ht="12.75">
      <c r="A115" s="24" t="s">
        <v>238</v>
      </c>
      <c r="B115" s="15" t="s">
        <v>93</v>
      </c>
      <c r="C115" s="15"/>
      <c r="D115" s="15"/>
      <c r="E115" s="15"/>
      <c r="F115" s="15"/>
      <c r="G115" s="27">
        <v>0</v>
      </c>
      <c r="H115" s="43" t="s">
        <v>21</v>
      </c>
      <c r="I115" s="37"/>
      <c r="J115" s="28">
        <f t="shared" si="2"/>
        <v>0</v>
      </c>
    </row>
    <row r="116" spans="1:10" ht="12.75">
      <c r="A116" s="29" t="s">
        <v>239</v>
      </c>
      <c r="B116" s="9" t="s">
        <v>94</v>
      </c>
      <c r="C116" s="9"/>
      <c r="D116" s="9"/>
      <c r="E116" s="9"/>
      <c r="F116" s="9"/>
      <c r="G116" s="31">
        <v>0</v>
      </c>
      <c r="H116" s="12" t="s">
        <v>21</v>
      </c>
      <c r="I116" s="37"/>
      <c r="J116" s="32">
        <f t="shared" si="2"/>
        <v>0</v>
      </c>
    </row>
    <row r="117" spans="1:10" ht="12.75">
      <c r="A117" s="24" t="s">
        <v>240</v>
      </c>
      <c r="B117" s="15" t="s">
        <v>95</v>
      </c>
      <c r="C117" s="15"/>
      <c r="D117" s="15"/>
      <c r="E117" s="15"/>
      <c r="F117" s="15"/>
      <c r="G117" s="27">
        <v>0</v>
      </c>
      <c r="H117" s="43" t="s">
        <v>20</v>
      </c>
      <c r="I117" s="37"/>
      <c r="J117" s="28">
        <f t="shared" si="2"/>
        <v>0</v>
      </c>
    </row>
    <row r="118" spans="1:10" ht="12.75">
      <c r="A118" s="29" t="s">
        <v>241</v>
      </c>
      <c r="B118" s="9" t="s">
        <v>96</v>
      </c>
      <c r="C118" s="9"/>
      <c r="D118" s="9"/>
      <c r="E118" s="9"/>
      <c r="F118" s="9"/>
      <c r="G118" s="31">
        <v>0</v>
      </c>
      <c r="H118" s="12" t="s">
        <v>21</v>
      </c>
      <c r="I118" s="37"/>
      <c r="J118" s="32">
        <f t="shared" si="2"/>
        <v>0</v>
      </c>
    </row>
    <row r="119" spans="1:10" ht="12.75">
      <c r="A119" s="24" t="s">
        <v>242</v>
      </c>
      <c r="B119" s="15" t="s">
        <v>98</v>
      </c>
      <c r="C119" s="15"/>
      <c r="D119" s="15"/>
      <c r="E119" s="15"/>
      <c r="F119" s="15"/>
      <c r="G119" s="27">
        <v>0</v>
      </c>
      <c r="H119" s="43" t="s">
        <v>21</v>
      </c>
      <c r="I119" s="37"/>
      <c r="J119" s="28">
        <f t="shared" si="2"/>
        <v>0</v>
      </c>
    </row>
    <row r="120" spans="1:10" ht="12.75">
      <c r="A120" s="29" t="s">
        <v>243</v>
      </c>
      <c r="B120" s="9" t="s">
        <v>97</v>
      </c>
      <c r="C120" s="9"/>
      <c r="D120" s="9"/>
      <c r="E120" s="9"/>
      <c r="F120" s="9"/>
      <c r="G120" s="31">
        <v>0</v>
      </c>
      <c r="H120" s="12" t="s">
        <v>21</v>
      </c>
      <c r="I120" s="37"/>
      <c r="J120" s="32">
        <f t="shared" si="2"/>
        <v>0</v>
      </c>
    </row>
    <row r="121" spans="1:10" ht="12.75">
      <c r="A121" s="24" t="s">
        <v>244</v>
      </c>
      <c r="B121" s="15" t="s">
        <v>95</v>
      </c>
      <c r="C121" s="15"/>
      <c r="D121" s="15"/>
      <c r="E121" s="15"/>
      <c r="F121" s="15"/>
      <c r="G121" s="27">
        <v>0</v>
      </c>
      <c r="H121" s="43" t="s">
        <v>20</v>
      </c>
      <c r="I121" s="37"/>
      <c r="J121" s="28">
        <f t="shared" si="2"/>
        <v>0</v>
      </c>
    </row>
    <row r="122" spans="1:10" ht="12.75">
      <c r="A122" s="29" t="s">
        <v>245</v>
      </c>
      <c r="B122" s="9" t="s">
        <v>99</v>
      </c>
      <c r="C122" s="9"/>
      <c r="D122" s="9"/>
      <c r="E122" s="9"/>
      <c r="F122" s="9"/>
      <c r="G122" s="31">
        <v>0</v>
      </c>
      <c r="H122" s="12" t="s">
        <v>21</v>
      </c>
      <c r="I122" s="37"/>
      <c r="J122" s="32">
        <f aca="true" t="shared" si="3" ref="J122:J132">G122*I122</f>
        <v>0</v>
      </c>
    </row>
    <row r="123" spans="1:10" ht="12.75">
      <c r="A123" s="24" t="s">
        <v>246</v>
      </c>
      <c r="B123" s="15" t="s">
        <v>100</v>
      </c>
      <c r="C123" s="15"/>
      <c r="D123" s="15"/>
      <c r="E123" s="15"/>
      <c r="F123" s="15"/>
      <c r="G123" s="27">
        <v>0</v>
      </c>
      <c r="H123" s="43" t="s">
        <v>21</v>
      </c>
      <c r="I123" s="37"/>
      <c r="J123" s="28">
        <f t="shared" si="3"/>
        <v>0</v>
      </c>
    </row>
    <row r="124" spans="1:10" ht="12.75">
      <c r="A124" s="29" t="s">
        <v>247</v>
      </c>
      <c r="B124" s="9" t="s">
        <v>101</v>
      </c>
      <c r="C124" s="9"/>
      <c r="D124" s="9"/>
      <c r="E124" s="9"/>
      <c r="F124" s="9"/>
      <c r="G124" s="31">
        <v>0</v>
      </c>
      <c r="H124" s="12" t="s">
        <v>21</v>
      </c>
      <c r="I124" s="37"/>
      <c r="J124" s="32">
        <f t="shared" si="3"/>
        <v>0</v>
      </c>
    </row>
    <row r="125" spans="1:10" ht="12.75">
      <c r="A125" s="24" t="s">
        <v>248</v>
      </c>
      <c r="B125" s="15" t="s">
        <v>95</v>
      </c>
      <c r="C125" s="15"/>
      <c r="D125" s="15"/>
      <c r="E125" s="15"/>
      <c r="F125" s="15"/>
      <c r="G125" s="27">
        <v>0</v>
      </c>
      <c r="H125" s="43" t="s">
        <v>20</v>
      </c>
      <c r="I125" s="37"/>
      <c r="J125" s="28">
        <f t="shared" si="3"/>
        <v>0</v>
      </c>
    </row>
    <row r="126" spans="1:10" ht="12.75">
      <c r="A126" s="29" t="s">
        <v>249</v>
      </c>
      <c r="B126" s="30" t="s">
        <v>162</v>
      </c>
      <c r="C126" s="9"/>
      <c r="D126" s="9"/>
      <c r="E126" s="9"/>
      <c r="F126" s="9"/>
      <c r="G126" s="31">
        <v>0</v>
      </c>
      <c r="H126" s="12" t="s">
        <v>21</v>
      </c>
      <c r="I126" s="37"/>
      <c r="J126" s="32">
        <f t="shared" si="3"/>
        <v>0</v>
      </c>
    </row>
    <row r="127" spans="1:10" ht="12.75">
      <c r="A127" s="24" t="s">
        <v>250</v>
      </c>
      <c r="B127" s="44" t="s">
        <v>161</v>
      </c>
      <c r="C127" s="15"/>
      <c r="D127" s="15"/>
      <c r="E127" s="15"/>
      <c r="F127" s="15"/>
      <c r="G127" s="27">
        <v>0</v>
      </c>
      <c r="H127" s="43" t="s">
        <v>21</v>
      </c>
      <c r="I127" s="37"/>
      <c r="J127" s="28">
        <f t="shared" si="3"/>
        <v>0</v>
      </c>
    </row>
    <row r="128" spans="1:10" ht="12.75">
      <c r="A128" s="29" t="s">
        <v>251</v>
      </c>
      <c r="B128" s="9" t="s">
        <v>91</v>
      </c>
      <c r="C128" s="9"/>
      <c r="D128" s="9"/>
      <c r="E128" s="9"/>
      <c r="F128" s="9"/>
      <c r="G128" s="47">
        <v>0</v>
      </c>
      <c r="H128" s="46" t="s">
        <v>21</v>
      </c>
      <c r="I128" s="37"/>
      <c r="J128" s="32">
        <f t="shared" si="3"/>
        <v>0</v>
      </c>
    </row>
    <row r="129" spans="1:10" ht="12.75">
      <c r="A129" s="24" t="s">
        <v>252</v>
      </c>
      <c r="B129" s="44" t="s">
        <v>103</v>
      </c>
      <c r="C129" s="15"/>
      <c r="D129" s="15"/>
      <c r="E129" s="15"/>
      <c r="F129" s="15"/>
      <c r="G129" s="48">
        <v>0</v>
      </c>
      <c r="H129" s="49" t="s">
        <v>21</v>
      </c>
      <c r="I129" s="37"/>
      <c r="J129" s="28">
        <f t="shared" si="3"/>
        <v>0</v>
      </c>
    </row>
    <row r="130" spans="1:10" ht="12.75">
      <c r="A130" s="29" t="s">
        <v>253</v>
      </c>
      <c r="B130" s="30" t="s">
        <v>159</v>
      </c>
      <c r="C130" s="9"/>
      <c r="D130" s="9"/>
      <c r="E130" s="9"/>
      <c r="F130" s="9"/>
      <c r="G130" s="31">
        <v>0</v>
      </c>
      <c r="H130" s="12" t="s">
        <v>23</v>
      </c>
      <c r="I130" s="37"/>
      <c r="J130" s="32">
        <f t="shared" si="3"/>
        <v>0</v>
      </c>
    </row>
    <row r="131" spans="1:10" ht="12.75">
      <c r="A131" s="24" t="s">
        <v>254</v>
      </c>
      <c r="B131" s="44" t="s">
        <v>160</v>
      </c>
      <c r="C131" s="15"/>
      <c r="D131" s="15"/>
      <c r="E131" s="15"/>
      <c r="F131" s="15"/>
      <c r="G131" s="27">
        <v>0</v>
      </c>
      <c r="H131" s="43" t="s">
        <v>23</v>
      </c>
      <c r="I131" s="37"/>
      <c r="J131" s="28">
        <f t="shared" si="3"/>
        <v>0</v>
      </c>
    </row>
    <row r="132" spans="1:10" ht="12.75">
      <c r="A132" s="29" t="s">
        <v>255</v>
      </c>
      <c r="B132" s="9" t="s">
        <v>9</v>
      </c>
      <c r="C132" s="9"/>
      <c r="D132" s="9"/>
      <c r="E132" s="9"/>
      <c r="F132" s="9"/>
      <c r="G132" s="31">
        <v>0</v>
      </c>
      <c r="H132" s="12" t="s">
        <v>21</v>
      </c>
      <c r="I132" s="37"/>
      <c r="J132" s="32">
        <f t="shared" si="3"/>
        <v>0</v>
      </c>
    </row>
    <row r="133" spans="1:10" ht="12.75">
      <c r="A133" s="33"/>
      <c r="B133" s="60" t="s">
        <v>259</v>
      </c>
      <c r="C133" s="34"/>
      <c r="D133" s="34"/>
      <c r="E133" s="34"/>
      <c r="F133" s="34"/>
      <c r="G133" s="35"/>
      <c r="H133" s="36"/>
      <c r="I133" s="34"/>
      <c r="J133" s="59">
        <f>SUM(J47:J132)</f>
        <v>0</v>
      </c>
    </row>
    <row r="134" ht="12.75">
      <c r="A134" s="2"/>
    </row>
    <row r="135" spans="1:10" ht="12.75">
      <c r="A135" s="1"/>
      <c r="G135" s="5"/>
      <c r="H135" s="3"/>
      <c r="I135" s="11"/>
      <c r="J135" s="6"/>
    </row>
    <row r="136" spans="1:10" ht="12.75">
      <c r="A136" s="19" t="s">
        <v>256</v>
      </c>
      <c r="B136" s="16" t="s">
        <v>33</v>
      </c>
      <c r="C136" s="17"/>
      <c r="D136" s="16"/>
      <c r="E136" s="16"/>
      <c r="F136" s="16"/>
      <c r="G136" s="18"/>
      <c r="H136" s="39"/>
      <c r="I136" s="17"/>
      <c r="J136" s="20"/>
    </row>
    <row r="137" spans="1:10" ht="12.75">
      <c r="A137" s="58" t="s">
        <v>258</v>
      </c>
      <c r="B137" s="21" t="s">
        <v>0</v>
      </c>
      <c r="C137" s="9"/>
      <c r="D137" s="21"/>
      <c r="E137" s="21"/>
      <c r="F137" s="21"/>
      <c r="G137" s="22" t="s">
        <v>1</v>
      </c>
      <c r="H137" s="22" t="s">
        <v>2</v>
      </c>
      <c r="I137" s="22" t="s">
        <v>3</v>
      </c>
      <c r="J137" s="23" t="s">
        <v>4</v>
      </c>
    </row>
    <row r="138" spans="1:10" ht="12.75">
      <c r="A138" s="24" t="s">
        <v>168</v>
      </c>
      <c r="B138" s="25" t="s">
        <v>107</v>
      </c>
      <c r="C138" s="11"/>
      <c r="D138" s="26"/>
      <c r="E138" s="26"/>
      <c r="F138" s="26"/>
      <c r="G138" s="27">
        <v>0</v>
      </c>
      <c r="H138" s="4" t="s">
        <v>24</v>
      </c>
      <c r="I138" s="37"/>
      <c r="J138" s="28">
        <f aca="true" t="shared" si="4" ref="J138:J156">G138*I138</f>
        <v>0</v>
      </c>
    </row>
    <row r="139" spans="1:10" ht="12.75">
      <c r="A139" s="29" t="s">
        <v>169</v>
      </c>
      <c r="B139" s="9" t="s">
        <v>104</v>
      </c>
      <c r="C139" s="9"/>
      <c r="D139" s="9"/>
      <c r="E139" s="9"/>
      <c r="F139" s="9"/>
      <c r="G139" s="31">
        <v>0</v>
      </c>
      <c r="H139" s="12" t="s">
        <v>24</v>
      </c>
      <c r="I139" s="37"/>
      <c r="J139" s="32">
        <f t="shared" si="4"/>
        <v>0</v>
      </c>
    </row>
    <row r="140" spans="1:10" ht="12.75">
      <c r="A140" s="24" t="s">
        <v>170</v>
      </c>
      <c r="B140" s="11" t="s">
        <v>105</v>
      </c>
      <c r="C140" s="11"/>
      <c r="D140" s="11"/>
      <c r="E140" s="11"/>
      <c r="F140" s="11"/>
      <c r="G140" s="27">
        <v>0</v>
      </c>
      <c r="H140" s="4" t="s">
        <v>24</v>
      </c>
      <c r="I140" s="37"/>
      <c r="J140" s="28">
        <f t="shared" si="4"/>
        <v>0</v>
      </c>
    </row>
    <row r="141" spans="1:10" ht="12.75">
      <c r="A141" s="29" t="s">
        <v>171</v>
      </c>
      <c r="B141" s="30" t="s">
        <v>106</v>
      </c>
      <c r="C141" s="9"/>
      <c r="D141" s="9"/>
      <c r="E141" s="9"/>
      <c r="F141" s="9"/>
      <c r="G141" s="31">
        <v>0</v>
      </c>
      <c r="H141" s="12" t="s">
        <v>24</v>
      </c>
      <c r="I141" s="37"/>
      <c r="J141" s="32">
        <f t="shared" si="4"/>
        <v>0</v>
      </c>
    </row>
    <row r="142" spans="1:10" ht="12.75" customHeight="1">
      <c r="A142" s="24" t="s">
        <v>172</v>
      </c>
      <c r="B142" s="11" t="s">
        <v>268</v>
      </c>
      <c r="C142" s="11"/>
      <c r="D142" s="11"/>
      <c r="E142" s="11"/>
      <c r="F142" s="11"/>
      <c r="G142" s="27">
        <v>0</v>
      </c>
      <c r="H142" s="4" t="s">
        <v>24</v>
      </c>
      <c r="I142" s="37"/>
      <c r="J142" s="28">
        <f t="shared" si="4"/>
        <v>0</v>
      </c>
    </row>
    <row r="143" spans="1:10" ht="12.75" customHeight="1">
      <c r="A143" s="29" t="s">
        <v>173</v>
      </c>
      <c r="B143" s="30" t="s">
        <v>123</v>
      </c>
      <c r="C143" s="9"/>
      <c r="D143" s="21"/>
      <c r="E143" s="21"/>
      <c r="F143" s="21"/>
      <c r="G143" s="31">
        <v>0</v>
      </c>
      <c r="H143" s="12" t="s">
        <v>24</v>
      </c>
      <c r="I143" s="37"/>
      <c r="J143" s="32">
        <f t="shared" si="4"/>
        <v>0</v>
      </c>
    </row>
    <row r="144" spans="1:10" ht="12.75" customHeight="1">
      <c r="A144" s="24" t="s">
        <v>174</v>
      </c>
      <c r="B144" s="15" t="s">
        <v>9</v>
      </c>
      <c r="C144" s="15"/>
      <c r="D144" s="15"/>
      <c r="E144" s="15"/>
      <c r="F144" s="15"/>
      <c r="G144" s="27">
        <v>0</v>
      </c>
      <c r="H144" s="43" t="s">
        <v>21</v>
      </c>
      <c r="I144" s="37"/>
      <c r="J144" s="28">
        <f t="shared" si="4"/>
        <v>0</v>
      </c>
    </row>
    <row r="145" spans="1:10" ht="12.75" customHeight="1">
      <c r="A145" s="29" t="s">
        <v>175</v>
      </c>
      <c r="B145" s="30" t="s">
        <v>108</v>
      </c>
      <c r="C145" s="9"/>
      <c r="D145" s="9"/>
      <c r="E145" s="9"/>
      <c r="F145" s="9"/>
      <c r="G145" s="31">
        <v>0</v>
      </c>
      <c r="H145" s="12" t="s">
        <v>22</v>
      </c>
      <c r="I145" s="37"/>
      <c r="J145" s="32">
        <f t="shared" si="4"/>
        <v>0</v>
      </c>
    </row>
    <row r="146" spans="1:10" ht="12.75">
      <c r="A146" s="24" t="s">
        <v>176</v>
      </c>
      <c r="B146" s="25" t="s">
        <v>111</v>
      </c>
      <c r="C146" s="11"/>
      <c r="D146" s="11"/>
      <c r="E146" s="11"/>
      <c r="F146" s="11"/>
      <c r="G146" s="27">
        <v>0</v>
      </c>
      <c r="H146" s="4" t="s">
        <v>24</v>
      </c>
      <c r="I146" s="37"/>
      <c r="J146" s="28">
        <f t="shared" si="4"/>
        <v>0</v>
      </c>
    </row>
    <row r="147" spans="1:10" ht="12.75">
      <c r="A147" s="29" t="s">
        <v>177</v>
      </c>
      <c r="B147" s="30" t="s">
        <v>114</v>
      </c>
      <c r="C147" s="9"/>
      <c r="D147" s="21"/>
      <c r="E147" s="21"/>
      <c r="F147" s="21"/>
      <c r="G147" s="31">
        <v>0</v>
      </c>
      <c r="H147" s="12" t="s">
        <v>23</v>
      </c>
      <c r="I147" s="37"/>
      <c r="J147" s="32">
        <f t="shared" si="4"/>
        <v>0</v>
      </c>
    </row>
    <row r="148" spans="1:10" ht="12.75">
      <c r="A148" s="24" t="s">
        <v>178</v>
      </c>
      <c r="B148" s="44" t="s">
        <v>110</v>
      </c>
      <c r="C148" s="15"/>
      <c r="D148" s="15"/>
      <c r="E148" s="15"/>
      <c r="F148" s="15"/>
      <c r="G148" s="27">
        <v>0</v>
      </c>
      <c r="H148" s="43" t="s">
        <v>23</v>
      </c>
      <c r="I148" s="37"/>
      <c r="J148" s="28">
        <f t="shared" si="4"/>
        <v>0</v>
      </c>
    </row>
    <row r="149" spans="1:10" ht="12.75">
      <c r="A149" s="29" t="s">
        <v>180</v>
      </c>
      <c r="B149" s="9" t="s">
        <v>18</v>
      </c>
      <c r="C149" s="9"/>
      <c r="D149" s="9"/>
      <c r="E149" s="9"/>
      <c r="F149" s="9"/>
      <c r="G149" s="31">
        <v>0</v>
      </c>
      <c r="H149" s="12" t="s">
        <v>22</v>
      </c>
      <c r="I149" s="37"/>
      <c r="J149" s="32">
        <f t="shared" si="4"/>
        <v>0</v>
      </c>
    </row>
    <row r="150" spans="1:10" ht="12.75">
      <c r="A150" s="24" t="s">
        <v>181</v>
      </c>
      <c r="B150" s="15" t="s">
        <v>16</v>
      </c>
      <c r="C150" s="15"/>
      <c r="D150" s="15"/>
      <c r="E150" s="15"/>
      <c r="F150" s="15"/>
      <c r="G150" s="27">
        <v>0</v>
      </c>
      <c r="H150" s="43" t="s">
        <v>22</v>
      </c>
      <c r="I150" s="37"/>
      <c r="J150" s="28">
        <f t="shared" si="4"/>
        <v>0</v>
      </c>
    </row>
    <row r="151" spans="1:10" ht="12.75">
      <c r="A151" s="29" t="s">
        <v>182</v>
      </c>
      <c r="B151" s="9" t="s">
        <v>15</v>
      </c>
      <c r="C151" s="9"/>
      <c r="D151" s="9"/>
      <c r="E151" s="9"/>
      <c r="F151" s="9"/>
      <c r="G151" s="31">
        <v>0</v>
      </c>
      <c r="H151" s="12" t="s">
        <v>22</v>
      </c>
      <c r="I151" s="37"/>
      <c r="J151" s="32">
        <f t="shared" si="4"/>
        <v>0</v>
      </c>
    </row>
    <row r="152" spans="1:10" ht="12.75">
      <c r="A152" s="24" t="s">
        <v>183</v>
      </c>
      <c r="B152" s="15" t="s">
        <v>5</v>
      </c>
      <c r="C152" s="15"/>
      <c r="D152" s="15"/>
      <c r="E152" s="15"/>
      <c r="F152" s="15"/>
      <c r="G152" s="27">
        <v>0</v>
      </c>
      <c r="H152" s="43" t="s">
        <v>22</v>
      </c>
      <c r="I152" s="37"/>
      <c r="J152" s="28">
        <f t="shared" si="4"/>
        <v>0</v>
      </c>
    </row>
    <row r="153" spans="1:10" ht="12.75">
      <c r="A153" s="29" t="s">
        <v>184</v>
      </c>
      <c r="B153" s="9" t="s">
        <v>14</v>
      </c>
      <c r="C153" s="9"/>
      <c r="D153" s="9"/>
      <c r="E153" s="9"/>
      <c r="F153" s="9"/>
      <c r="G153" s="31">
        <v>0</v>
      </c>
      <c r="H153" s="12" t="s">
        <v>22</v>
      </c>
      <c r="I153" s="37"/>
      <c r="J153" s="32">
        <f t="shared" si="4"/>
        <v>0</v>
      </c>
    </row>
    <row r="154" spans="1:10" ht="12.75">
      <c r="A154" s="24" t="s">
        <v>186</v>
      </c>
      <c r="B154" s="44" t="s">
        <v>19</v>
      </c>
      <c r="C154" s="15"/>
      <c r="D154" s="15"/>
      <c r="E154" s="15"/>
      <c r="F154" s="15"/>
      <c r="G154" s="27">
        <v>0</v>
      </c>
      <c r="H154" s="43" t="s">
        <v>22</v>
      </c>
      <c r="I154" s="37"/>
      <c r="J154" s="28">
        <f t="shared" si="4"/>
        <v>0</v>
      </c>
    </row>
    <row r="155" spans="1:10" ht="12.75">
      <c r="A155" s="29" t="s">
        <v>187</v>
      </c>
      <c r="B155" s="30" t="s">
        <v>150</v>
      </c>
      <c r="C155" s="9"/>
      <c r="D155" s="9"/>
      <c r="E155" s="9"/>
      <c r="F155" s="9"/>
      <c r="G155" s="31">
        <v>0</v>
      </c>
      <c r="H155" s="12" t="s">
        <v>22</v>
      </c>
      <c r="I155" s="37"/>
      <c r="J155" s="32">
        <f t="shared" si="4"/>
        <v>0</v>
      </c>
    </row>
    <row r="156" spans="1:10" ht="12.75">
      <c r="A156" s="24" t="s">
        <v>188</v>
      </c>
      <c r="B156" s="25" t="s">
        <v>151</v>
      </c>
      <c r="C156" s="11"/>
      <c r="D156" s="11"/>
      <c r="E156" s="11"/>
      <c r="F156" s="11"/>
      <c r="G156" s="27">
        <v>0</v>
      </c>
      <c r="H156" s="4" t="s">
        <v>22</v>
      </c>
      <c r="I156" s="37"/>
      <c r="J156" s="28">
        <f t="shared" si="4"/>
        <v>0</v>
      </c>
    </row>
    <row r="157" spans="1:10" ht="12.75">
      <c r="A157" s="29" t="s">
        <v>189</v>
      </c>
      <c r="B157" s="30" t="s">
        <v>115</v>
      </c>
      <c r="C157" s="9"/>
      <c r="D157" s="9"/>
      <c r="E157" s="9"/>
      <c r="F157" s="9"/>
      <c r="G157" s="31">
        <v>0</v>
      </c>
      <c r="H157" s="12" t="s">
        <v>87</v>
      </c>
      <c r="I157" s="37"/>
      <c r="J157" s="32">
        <f aca="true" t="shared" si="5" ref="J157:J173">G157*I157</f>
        <v>0</v>
      </c>
    </row>
    <row r="158" spans="1:11" ht="12.75">
      <c r="A158" s="24" t="s">
        <v>190</v>
      </c>
      <c r="B158" s="44" t="s">
        <v>116</v>
      </c>
      <c r="C158" s="15"/>
      <c r="D158" s="15"/>
      <c r="E158" s="15"/>
      <c r="F158" s="15"/>
      <c r="G158" s="27">
        <v>0</v>
      </c>
      <c r="H158" s="43" t="s">
        <v>87</v>
      </c>
      <c r="I158" s="37"/>
      <c r="J158" s="28">
        <f t="shared" si="5"/>
        <v>0</v>
      </c>
      <c r="K158" s="10"/>
    </row>
    <row r="159" spans="1:10" ht="12.75">
      <c r="A159" s="29" t="s">
        <v>191</v>
      </c>
      <c r="B159" s="30" t="s">
        <v>118</v>
      </c>
      <c r="C159" s="9"/>
      <c r="D159" s="9"/>
      <c r="E159" s="9"/>
      <c r="F159" s="9"/>
      <c r="G159" s="31">
        <v>0</v>
      </c>
      <c r="H159" s="12" t="s">
        <v>21</v>
      </c>
      <c r="I159" s="37"/>
      <c r="J159" s="32">
        <f t="shared" si="5"/>
        <v>0</v>
      </c>
    </row>
    <row r="160" spans="1:10" ht="12.75">
      <c r="A160" s="24" t="s">
        <v>192</v>
      </c>
      <c r="B160" s="44" t="s">
        <v>156</v>
      </c>
      <c r="C160" s="15"/>
      <c r="D160" s="15"/>
      <c r="E160" s="15"/>
      <c r="F160" s="15"/>
      <c r="G160" s="27">
        <v>0</v>
      </c>
      <c r="H160" s="43" t="s">
        <v>21</v>
      </c>
      <c r="I160" s="37"/>
      <c r="J160" s="28">
        <f>G160*I160</f>
        <v>0</v>
      </c>
    </row>
    <row r="161" spans="1:10" ht="12.75">
      <c r="A161" s="29" t="s">
        <v>193</v>
      </c>
      <c r="B161" s="30" t="s">
        <v>117</v>
      </c>
      <c r="C161" s="9"/>
      <c r="D161" s="9"/>
      <c r="E161" s="9"/>
      <c r="F161" s="9"/>
      <c r="G161" s="31">
        <v>0</v>
      </c>
      <c r="H161" s="12" t="s">
        <v>21</v>
      </c>
      <c r="I161" s="37"/>
      <c r="J161" s="32">
        <f t="shared" si="5"/>
        <v>0</v>
      </c>
    </row>
    <row r="162" spans="1:10" ht="12.75">
      <c r="A162" s="24" t="s">
        <v>194</v>
      </c>
      <c r="B162" s="44" t="s">
        <v>155</v>
      </c>
      <c r="C162" s="15"/>
      <c r="D162" s="15"/>
      <c r="E162" s="15"/>
      <c r="F162" s="15"/>
      <c r="G162" s="27">
        <v>0</v>
      </c>
      <c r="H162" s="43" t="s">
        <v>21</v>
      </c>
      <c r="I162" s="37"/>
      <c r="J162" s="28">
        <f t="shared" si="5"/>
        <v>0</v>
      </c>
    </row>
    <row r="163" spans="1:10" ht="12.75">
      <c r="A163" s="29" t="s">
        <v>195</v>
      </c>
      <c r="B163" s="30" t="s">
        <v>120</v>
      </c>
      <c r="C163" s="9"/>
      <c r="D163" s="9"/>
      <c r="E163" s="9"/>
      <c r="F163" s="9"/>
      <c r="G163" s="31">
        <v>0</v>
      </c>
      <c r="H163" s="12" t="s">
        <v>21</v>
      </c>
      <c r="I163" s="37"/>
      <c r="J163" s="32">
        <f t="shared" si="5"/>
        <v>0</v>
      </c>
    </row>
    <row r="164" spans="1:10" ht="12.75">
      <c r="A164" s="24" t="s">
        <v>196</v>
      </c>
      <c r="B164" s="44" t="s">
        <v>119</v>
      </c>
      <c r="C164" s="15"/>
      <c r="D164" s="15"/>
      <c r="E164" s="15"/>
      <c r="F164" s="15"/>
      <c r="G164" s="27">
        <v>0</v>
      </c>
      <c r="H164" s="43" t="s">
        <v>21</v>
      </c>
      <c r="I164" s="37"/>
      <c r="J164" s="28">
        <f t="shared" si="5"/>
        <v>0</v>
      </c>
    </row>
    <row r="165" spans="1:10" ht="12.75">
      <c r="A165" s="29" t="s">
        <v>197</v>
      </c>
      <c r="B165" s="30" t="s">
        <v>152</v>
      </c>
      <c r="C165" s="9"/>
      <c r="D165" s="9"/>
      <c r="E165" s="9"/>
      <c r="F165" s="9"/>
      <c r="G165" s="31">
        <v>0</v>
      </c>
      <c r="H165" s="12" t="s">
        <v>21</v>
      </c>
      <c r="I165" s="37"/>
      <c r="J165" s="32">
        <f t="shared" si="5"/>
        <v>0</v>
      </c>
    </row>
    <row r="166" spans="1:10" ht="12.75">
      <c r="A166" s="24" t="s">
        <v>198</v>
      </c>
      <c r="B166" s="44" t="s">
        <v>121</v>
      </c>
      <c r="C166" s="15"/>
      <c r="D166" s="15"/>
      <c r="E166" s="15"/>
      <c r="F166" s="15"/>
      <c r="G166" s="27">
        <v>0</v>
      </c>
      <c r="H166" s="43" t="s">
        <v>21</v>
      </c>
      <c r="I166" s="37"/>
      <c r="J166" s="28">
        <f t="shared" si="5"/>
        <v>0</v>
      </c>
    </row>
    <row r="167" spans="1:10" ht="12.75">
      <c r="A167" s="29" t="s">
        <v>199</v>
      </c>
      <c r="B167" s="30" t="s">
        <v>157</v>
      </c>
      <c r="C167" s="9"/>
      <c r="D167" s="9"/>
      <c r="E167" s="9"/>
      <c r="F167" s="9"/>
      <c r="G167" s="31">
        <v>0</v>
      </c>
      <c r="H167" s="12" t="s">
        <v>21</v>
      </c>
      <c r="I167" s="37"/>
      <c r="J167" s="32">
        <f t="shared" si="5"/>
        <v>0</v>
      </c>
    </row>
    <row r="168" spans="1:10" ht="12.75">
      <c r="A168" s="24" t="s">
        <v>200</v>
      </c>
      <c r="B168" s="44" t="s">
        <v>153</v>
      </c>
      <c r="C168" s="15"/>
      <c r="D168" s="15"/>
      <c r="E168" s="15"/>
      <c r="F168" s="15"/>
      <c r="G168" s="27">
        <v>0</v>
      </c>
      <c r="H168" s="43" t="s">
        <v>21</v>
      </c>
      <c r="I168" s="37"/>
      <c r="J168" s="28">
        <f t="shared" si="5"/>
        <v>0</v>
      </c>
    </row>
    <row r="169" spans="1:10" ht="12.75">
      <c r="A169" s="29" t="s">
        <v>201</v>
      </c>
      <c r="B169" s="30" t="s">
        <v>154</v>
      </c>
      <c r="C169" s="9"/>
      <c r="D169" s="9"/>
      <c r="E169" s="9"/>
      <c r="F169" s="9"/>
      <c r="G169" s="31">
        <v>0</v>
      </c>
      <c r="H169" s="12" t="s">
        <v>21</v>
      </c>
      <c r="I169" s="37"/>
      <c r="J169" s="32">
        <f t="shared" si="5"/>
        <v>0</v>
      </c>
    </row>
    <row r="170" spans="1:10" ht="12.75">
      <c r="A170" s="24" t="s">
        <v>202</v>
      </c>
      <c r="B170" s="44" t="s">
        <v>125</v>
      </c>
      <c r="C170" s="44"/>
      <c r="D170" s="15"/>
      <c r="E170" s="15"/>
      <c r="F170" s="15"/>
      <c r="G170" s="27">
        <v>0</v>
      </c>
      <c r="H170" s="43" t="s">
        <v>21</v>
      </c>
      <c r="I170" s="37"/>
      <c r="J170" s="28">
        <f t="shared" si="5"/>
        <v>0</v>
      </c>
    </row>
    <row r="171" spans="1:10" ht="12.75">
      <c r="A171" s="29" t="s">
        <v>203</v>
      </c>
      <c r="B171" s="30" t="s">
        <v>126</v>
      </c>
      <c r="C171" s="30"/>
      <c r="D171" s="9"/>
      <c r="E171" s="9"/>
      <c r="F171" s="9"/>
      <c r="G171" s="31">
        <v>0</v>
      </c>
      <c r="H171" s="12" t="s">
        <v>21</v>
      </c>
      <c r="I171" s="37"/>
      <c r="J171" s="32">
        <f t="shared" si="5"/>
        <v>0</v>
      </c>
    </row>
    <row r="172" spans="1:10" ht="12.75">
      <c r="A172" s="24" t="s">
        <v>204</v>
      </c>
      <c r="B172" s="44" t="s">
        <v>127</v>
      </c>
      <c r="C172" s="15"/>
      <c r="D172" s="15"/>
      <c r="E172" s="15"/>
      <c r="F172" s="15"/>
      <c r="G172" s="27">
        <v>0</v>
      </c>
      <c r="H172" s="43" t="s">
        <v>21</v>
      </c>
      <c r="I172" s="37"/>
      <c r="J172" s="28">
        <f t="shared" si="5"/>
        <v>0</v>
      </c>
    </row>
    <row r="173" spans="1:10" ht="12.75">
      <c r="A173" s="29" t="s">
        <v>205</v>
      </c>
      <c r="B173" s="30" t="s">
        <v>158</v>
      </c>
      <c r="C173" s="9"/>
      <c r="D173" s="9"/>
      <c r="E173" s="9"/>
      <c r="F173" s="9"/>
      <c r="G173" s="31">
        <v>0</v>
      </c>
      <c r="H173" s="12" t="s">
        <v>21</v>
      </c>
      <c r="I173" s="37"/>
      <c r="J173" s="32">
        <f t="shared" si="5"/>
        <v>0</v>
      </c>
    </row>
    <row r="174" spans="1:10" ht="12.75">
      <c r="A174" s="24" t="s">
        <v>206</v>
      </c>
      <c r="B174" s="15" t="s">
        <v>102</v>
      </c>
      <c r="C174" s="15"/>
      <c r="D174" s="15"/>
      <c r="E174" s="15"/>
      <c r="F174" s="15"/>
      <c r="G174" s="27">
        <v>0</v>
      </c>
      <c r="H174" s="43" t="s">
        <v>21</v>
      </c>
      <c r="I174" s="37"/>
      <c r="J174" s="28">
        <f aca="true" t="shared" si="6" ref="J174:J179">G174*I174</f>
        <v>0</v>
      </c>
    </row>
    <row r="175" spans="1:10" ht="12.75">
      <c r="A175" s="29" t="s">
        <v>207</v>
      </c>
      <c r="B175" s="9" t="s">
        <v>17</v>
      </c>
      <c r="C175" s="9"/>
      <c r="D175" s="9"/>
      <c r="E175" s="9"/>
      <c r="F175" s="9"/>
      <c r="G175" s="31">
        <v>0</v>
      </c>
      <c r="H175" s="12" t="s">
        <v>24</v>
      </c>
      <c r="I175" s="37"/>
      <c r="J175" s="32">
        <f t="shared" si="6"/>
        <v>0</v>
      </c>
    </row>
    <row r="176" spans="1:10" ht="12.75">
      <c r="A176" s="24" t="s">
        <v>208</v>
      </c>
      <c r="B176" s="25" t="s">
        <v>6</v>
      </c>
      <c r="C176" s="11"/>
      <c r="D176" s="26"/>
      <c r="E176" s="26"/>
      <c r="F176" s="26"/>
      <c r="G176" s="27">
        <v>0</v>
      </c>
      <c r="H176" s="4" t="s">
        <v>23</v>
      </c>
      <c r="I176" s="37"/>
      <c r="J176" s="28">
        <f t="shared" si="6"/>
        <v>0</v>
      </c>
    </row>
    <row r="177" spans="1:10" ht="12.75">
      <c r="A177" s="29" t="s">
        <v>209</v>
      </c>
      <c r="B177" s="9" t="s">
        <v>34</v>
      </c>
      <c r="C177" s="9"/>
      <c r="D177" s="9"/>
      <c r="E177" s="9"/>
      <c r="F177" s="9"/>
      <c r="G177" s="47">
        <v>0</v>
      </c>
      <c r="H177" s="46" t="s">
        <v>20</v>
      </c>
      <c r="I177" s="37"/>
      <c r="J177" s="32">
        <f t="shared" si="6"/>
        <v>0</v>
      </c>
    </row>
    <row r="178" spans="1:10" ht="12.75">
      <c r="A178" s="24" t="s">
        <v>210</v>
      </c>
      <c r="B178" s="15" t="s">
        <v>128</v>
      </c>
      <c r="C178" s="15"/>
      <c r="D178" s="15"/>
      <c r="E178" s="15"/>
      <c r="F178" s="15"/>
      <c r="G178" s="48">
        <v>0</v>
      </c>
      <c r="H178" s="49" t="s">
        <v>22</v>
      </c>
      <c r="I178" s="37"/>
      <c r="J178" s="28">
        <f t="shared" si="6"/>
        <v>0</v>
      </c>
    </row>
    <row r="179" spans="1:10" ht="12.75">
      <c r="A179" s="29" t="s">
        <v>211</v>
      </c>
      <c r="B179" s="9" t="s">
        <v>41</v>
      </c>
      <c r="C179" s="9"/>
      <c r="D179" s="9"/>
      <c r="E179" s="9"/>
      <c r="F179" s="9"/>
      <c r="G179" s="31">
        <v>0</v>
      </c>
      <c r="H179" s="46" t="s">
        <v>23</v>
      </c>
      <c r="I179" s="37"/>
      <c r="J179" s="32">
        <f t="shared" si="6"/>
        <v>0</v>
      </c>
    </row>
    <row r="180" spans="1:10" ht="12.75">
      <c r="A180" s="33"/>
      <c r="B180" s="60" t="s">
        <v>259</v>
      </c>
      <c r="C180" s="34"/>
      <c r="D180" s="34"/>
      <c r="E180" s="34"/>
      <c r="F180" s="34"/>
      <c r="G180" s="35"/>
      <c r="H180" s="36"/>
      <c r="I180" s="34"/>
      <c r="J180" s="59">
        <f>SUM(J138:J179)</f>
        <v>0</v>
      </c>
    </row>
    <row r="181" ht="12.75">
      <c r="A181" s="50"/>
    </row>
    <row r="182" spans="1:10" ht="12.75">
      <c r="A182" s="51"/>
      <c r="I182" s="55" t="s">
        <v>260</v>
      </c>
      <c r="J182" s="57">
        <f>J23</f>
        <v>0</v>
      </c>
    </row>
    <row r="183" spans="1:10" ht="12.75">
      <c r="A183" s="51"/>
      <c r="I183" s="55" t="s">
        <v>261</v>
      </c>
      <c r="J183" s="57">
        <f>J43</f>
        <v>0</v>
      </c>
    </row>
    <row r="184" spans="1:10" ht="12.75">
      <c r="A184" s="51"/>
      <c r="I184" s="55" t="s">
        <v>262</v>
      </c>
      <c r="J184" s="57">
        <f>J133</f>
        <v>0</v>
      </c>
    </row>
    <row r="185" spans="1:10" ht="12.75">
      <c r="A185" s="51"/>
      <c r="I185" s="56" t="s">
        <v>263</v>
      </c>
      <c r="J185" s="57">
        <f>J180</f>
        <v>0</v>
      </c>
    </row>
    <row r="186" spans="1:10" ht="12.75">
      <c r="A186" s="15"/>
      <c r="I186" s="54"/>
      <c r="J186" s="57"/>
    </row>
    <row r="187" spans="9:10" ht="12.75">
      <c r="I187" s="56" t="s">
        <v>264</v>
      </c>
      <c r="J187" s="57">
        <f>SUM(J182:J185)</f>
        <v>0</v>
      </c>
    </row>
    <row r="188" spans="9:10" ht="12.75">
      <c r="I188" s="56" t="s">
        <v>265</v>
      </c>
      <c r="J188" s="57">
        <f>J187*0.1</f>
        <v>0</v>
      </c>
    </row>
    <row r="190" spans="9:10" ht="12.75">
      <c r="I190" s="54" t="s">
        <v>266</v>
      </c>
      <c r="J190" s="63">
        <f>SUM(J187:J188)</f>
        <v>0</v>
      </c>
    </row>
  </sheetData>
  <sheetProtection/>
  <printOptions/>
  <pageMargins left="0.75" right="0.75" top="1" bottom="1" header="0.5" footer="0.5"/>
  <pageSetup horizontalDpi="600" verticalDpi="600" orientation="portrait" r:id="rId3"/>
  <headerFooter alignWithMargins="0">
    <oddFooter>&amp;RPage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Katrina Harrison</cp:lastModifiedBy>
  <cp:lastPrinted>2006-09-05T16:18:31Z</cp:lastPrinted>
  <dcterms:created xsi:type="dcterms:W3CDTF">2006-08-08T13:29:49Z</dcterms:created>
  <dcterms:modified xsi:type="dcterms:W3CDTF">2012-08-08T15:02:43Z</dcterms:modified>
  <cp:category/>
  <cp:version/>
  <cp:contentType/>
  <cp:contentStatus/>
</cp:coreProperties>
</file>